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6" i="1" l="1"/>
  <c r="D21" i="1" l="1"/>
  <c r="H40" i="1" l="1"/>
  <c r="H24" i="1"/>
  <c r="H29" i="1"/>
  <c r="F26" i="1" l="1"/>
  <c r="F29" i="1"/>
  <c r="F38" i="1"/>
  <c r="D13" i="1"/>
  <c r="H39" i="1" l="1"/>
  <c r="F24" i="1"/>
  <c r="F39" i="1" s="1"/>
  <c r="F40" i="1" l="1"/>
  <c r="H44" i="1" l="1"/>
  <c r="D19" i="1" s="1"/>
  <c r="F44" i="1"/>
  <c r="F13" i="1"/>
  <c r="D12" i="1" l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<sst xmlns="http://schemas.openxmlformats.org/spreadsheetml/2006/main" count="46" uniqueCount="45">
  <si>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</si>
  <si>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</si>
  <si>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</si>
  <si>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</si>
  <si>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</si>
  <si>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</si>
  <si>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</si>
  <si>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</si>
  <si>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</si>
  <si>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</si>
  <si>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</si>
  <si>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</si>
  <si>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</si>
  <si>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</si>
  <si>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</si>
  <si>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</si>
  <si>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</si>
  <si>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</si>
  <si>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</si>
  <si>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</si>
  <si>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</si>
  <si>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</si>
  <si>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</si>
  <si>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</si>
  <si>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</si>
  <si>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</si>
  <si>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</si>
  <si>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</si>
  <si>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</si>
  <si>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</si>
  <si>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</si>
  <si>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</si>
  <si>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</si>
  <si>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</si>
  <si>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</si>
  <si>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</si>
  <si>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</si>
  <si>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</si>
  <si>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</si>
  <si>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</si>
  <si>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</si>
  <si>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15  за 2020 год</t>
  </si>
  <si>
    <t>Содержание детской площадки</t>
  </si>
  <si>
    <t>Дезинфекция мест общего пользования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</si>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</sst>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6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4305.5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44</v>
      </c>
      <c r="B11" s="83"/>
      <c r="C11" s="84"/>
      <c r="D11" s="85">
        <v>-246215.21</v>
      </c>
      <c r="E11" s="86"/>
      <c r="F11" s="87"/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1234973.54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24428.34+1096380.78+5678.79+71356.7</f>
        <v>1197844.6100000001</v>
      </c>
      <c r="E13" s="96"/>
      <c r="F13" s="99">
        <f>F12*98/100</f>
        <v>0</v>
      </c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40</v>
      </c>
      <c r="B15" s="105"/>
      <c r="C15" s="106"/>
      <c r="D15" s="102"/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1155136.6600000001</v>
      </c>
      <c r="E19" s="48"/>
      <c r="F19" s="47">
        <v>0</v>
      </c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-166378.33000000007</v>
      </c>
      <c r="E20" s="48"/>
      <c r="F20" s="38">
        <f>F11+F12+F15-F19</f>
        <v>0</v>
      </c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23.903022103511017</v>
      </c>
      <c r="E21" s="36"/>
      <c r="F21" s="35"/>
      <c r="G21" s="36"/>
      <c r="H21" s="38"/>
      <c r="I21" s="39"/>
    </row>
    <row r="22" spans="1:9" ht="15" customHeight="1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1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F25+F26+F27+F28+F29+F30+F31+F32+F34</f>
        <v>583204.65999999992</v>
      </c>
      <c r="G24" s="37"/>
      <c r="H24" s="30">
        <f>H25+H26+H27+H28+H29+H30+H31+H32+H34+H33</f>
        <v>588987.49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24283.02</v>
      </c>
      <c r="G25" s="55"/>
      <c r="H25" s="56">
        <v>18805.04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f>100232.04-11500</f>
        <v>88732.04</v>
      </c>
      <c r="G26" s="36"/>
      <c r="H26" s="38">
        <f>88008.14</f>
        <v>88008.14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25833</v>
      </c>
      <c r="G27" s="36"/>
      <c r="H27" s="38">
        <v>40661.120000000003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25833</v>
      </c>
      <c r="G28" s="36"/>
      <c r="H28" s="47">
        <v>3303.27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111081.9+7749.9+5166.6+7749.9+29</f>
        <v>131777.29999999999</v>
      </c>
      <c r="G29" s="36"/>
      <c r="H29" s="38">
        <f>103332+11760+7362.55</f>
        <v>122454.55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286746.3</v>
      </c>
      <c r="G30" s="36"/>
      <c r="H30" s="38">
        <v>286746.15999999997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9"/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22" t="s">
        <v>43</v>
      </c>
      <c r="B33" s="23"/>
      <c r="C33" s="23"/>
      <c r="D33" s="23"/>
      <c r="E33" s="24"/>
      <c r="F33" s="25"/>
      <c r="G33" s="26"/>
      <c r="H33" s="38">
        <v>29009.21</v>
      </c>
      <c r="I33" s="39"/>
    </row>
    <row r="34" spans="1:9" x14ac:dyDescent="0.25">
      <c r="A34" s="32" t="s">
        <v>26</v>
      </c>
      <c r="B34" s="33"/>
      <c r="C34" s="33"/>
      <c r="D34" s="33"/>
      <c r="E34" s="34"/>
      <c r="F34" s="35"/>
      <c r="G34" s="36"/>
      <c r="H34" s="38"/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173081.1</v>
      </c>
      <c r="G35" s="37"/>
      <c r="H35" s="43">
        <v>173085.12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320329.2</v>
      </c>
      <c r="G37" s="37"/>
      <c r="H37" s="30">
        <v>315353.2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26866.32+26866</f>
        <v>53732.32</v>
      </c>
      <c r="G38" s="37"/>
      <c r="H38" s="30">
        <v>19979.98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1130347.28</v>
      </c>
      <c r="G39" s="31"/>
      <c r="H39" s="30">
        <f>H24+H35+H36+H37+H38</f>
        <v>1097405.79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104626.26000000001</v>
      </c>
      <c r="G40" s="37"/>
      <c r="H40" s="30">
        <f>H41+H42+H43</f>
        <v>57730.869999999995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25143.96</v>
      </c>
      <c r="G41" s="37"/>
      <c r="H41" s="30">
        <v>27.99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5856.48</v>
      </c>
      <c r="G42" s="37"/>
      <c r="H42" s="30">
        <v>0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73625.820000000007</v>
      </c>
      <c r="G43" s="37"/>
      <c r="H43" s="30">
        <v>57702.879999999997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1234973.54</v>
      </c>
      <c r="G44" s="31"/>
      <c r="H44" s="30">
        <f>H39+H40</f>
        <v>1155136.6600000001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3:I33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4:E34"/>
    <mergeCell ref="F34:G34"/>
    <mergeCell ref="H34:I34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2021-02-26T08:00:56Z</dcterms:modified>
</cp:coreProperties>
</file>