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/>
  <c r="D21" i="1"/>
  <c r="F26" i="1" l="1"/>
  <c r="F38" i="1"/>
  <c r="F29" i="1"/>
  <c r="D13" i="1"/>
  <c r="H40" i="1"/>
  <c r="H39" i="1"/>
  <c r="F24" i="1"/>
  <c r="F39" i="1" l="1"/>
  <c r="F40" i="1"/>
  <c r="H44" i="1" l="1"/>
  <c r="D19" i="1" s="1"/>
  <c r="F44" i="1"/>
  <c r="F13" i="1"/>
  <c r="D12" i="1" l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<sst xmlns="http://schemas.openxmlformats.org/spreadsheetml/2006/main" count="46" uniqueCount="45">
  <si>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</si>
  <si>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</si>
  <si>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</si>
  <si>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</si>
  <si>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</si>
  <si>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</si>
  <si>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</si>
  <si>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</si>
  <si>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</si>
  <si>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</si>
  <si>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</si>
  <si>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</si>
  <si>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</si>
  <si>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</si>
  <si>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</si>
  <si>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</si>
  <si>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</si>
  <si>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</si>
  <si>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</si>
  <si>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</si>
  <si>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</si>
  <si>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</si>
  <si>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</si>
  <si>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</si>
  <si>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</si>
  <si>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</si>
  <si>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</si>
  <si>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</si>
  <si>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</si>
  <si>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</si>
  <si>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</si>
  <si>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</si>
  <si>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</si>
  <si>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</si>
  <si>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</si>
  <si>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</si>
  <si>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</si>
  <si>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</si>
  <si>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</si>
  <si>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</si>
  <si>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</si>
  <si>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10  за  2020 года</t>
  </si>
  <si>
    <t>Содержание детской площадки</t>
  </si>
  <si>
    <t>Дезинфекция мест общего пользования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</si>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</sst>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1" sqref="D21:E2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40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5858.1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44</v>
      </c>
      <c r="B11" s="83"/>
      <c r="C11" s="84"/>
      <c r="D11" s="85">
        <v>346737.63</v>
      </c>
      <c r="E11" s="86"/>
      <c r="F11" s="87">
        <v>0</v>
      </c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1711920.99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30688.1+1629905.87+7248.13+29487.68</f>
        <v>1697329.78</v>
      </c>
      <c r="E13" s="96"/>
      <c r="F13" s="99">
        <f>F12*98/100</f>
        <v>0</v>
      </c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38</v>
      </c>
      <c r="B15" s="105"/>
      <c r="C15" s="106"/>
      <c r="D15" s="102">
        <v>-1118.05</v>
      </c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1855661.6700000002</v>
      </c>
      <c r="E19" s="48"/>
      <c r="F19" s="47">
        <v>0</v>
      </c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201878.89999999991</v>
      </c>
      <c r="E20" s="48"/>
      <c r="F20" s="38">
        <f>F11+F12+F15-F19</f>
        <v>0</v>
      </c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24.352619876751845</v>
      </c>
      <c r="E21" s="36"/>
      <c r="F21" s="35"/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702725.13</v>
      </c>
      <c r="G24" s="37"/>
      <c r="H24" s="30">
        <f>H25+H26+H27+H28+H29+H30+H31+H32+H33+H34</f>
        <v>881718.5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25314.77</v>
      </c>
      <c r="G25" s="55"/>
      <c r="H25" s="56">
        <v>29448.82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f>91414.44-7498.95</f>
        <v>83915.49</v>
      </c>
      <c r="G26" s="36"/>
      <c r="H26" s="38">
        <v>178223.57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35159.4</v>
      </c>
      <c r="G27" s="36"/>
      <c r="H27" s="38">
        <v>43796.19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14063.76</v>
      </c>
      <c r="G28" s="36"/>
      <c r="H28" s="47">
        <v>17461.21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133957.31+44300.84+8086.66+4.21</f>
        <v>186349.02</v>
      </c>
      <c r="G29" s="36"/>
      <c r="H29" s="38">
        <f>125870.64+61940.23+20600</f>
        <v>208410.87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343858.93</v>
      </c>
      <c r="G30" s="36"/>
      <c r="H30" s="38">
        <v>343858.92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9">
        <v>14063.76</v>
      </c>
      <c r="G31" s="50"/>
      <c r="H31" s="38">
        <v>18120.84</v>
      </c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8">
        <v>42398.080000000002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235567.98</v>
      </c>
      <c r="G35" s="37"/>
      <c r="H35" s="43">
        <v>235568.04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430351.06</v>
      </c>
      <c r="G37" s="37"/>
      <c r="H37" s="30">
        <v>430584.12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138528.04+138528.04</f>
        <v>277056.08</v>
      </c>
      <c r="G38" s="37"/>
      <c r="H38" s="30">
        <v>238175.17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1645700.25</v>
      </c>
      <c r="G39" s="31"/>
      <c r="H39" s="30">
        <f>H24+H35+H36+H37+H38</f>
        <v>1786045.83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66220.740000000005</v>
      </c>
      <c r="G40" s="37"/>
      <c r="H40" s="30">
        <f>H41+H42+H43</f>
        <v>69615.839999999997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31409.279999999999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7387.02</v>
      </c>
      <c r="G42" s="37"/>
      <c r="H42" s="30">
        <v>34731.800000000003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27424.44</v>
      </c>
      <c r="G43" s="37"/>
      <c r="H43" s="30">
        <v>34884.04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1711920.99</v>
      </c>
      <c r="G44" s="31"/>
      <c r="H44" s="30">
        <f>H39+H40</f>
        <v>1855661.6700000002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2021-03-10T03:18:26Z</dcterms:modified>
</cp:coreProperties>
</file>