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F38" i="1" l="1"/>
  <c r="H24" i="1"/>
  <c r="H38" i="1"/>
  <c r="H29" i="1"/>
  <c r="F29" i="1" l="1"/>
  <c r="D13" i="1"/>
  <c r="H40" i="1" l="1"/>
  <c r="H39" i="1"/>
  <c r="F24" i="1"/>
  <c r="F39" i="1" l="1"/>
  <c r="F40" i="1"/>
  <c r="H44" i="1" l="1"/>
  <c r="D19" i="1" s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<sst xmlns="http://schemas.openxmlformats.org/spreadsheetml/2006/main" count="46" uniqueCount="45">
  <si>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</si>
  <si>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</si>
  <si>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</si>
  <si>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</si>
  <si>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</si>
  <si>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</si>
  <si>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</si>
  <si>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</si>
  <si>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</si>
  <si>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</si>
  <si>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</si>
  <si>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</si>
  <si>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</si>
  <si>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</si>
  <si>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</si>
  <si>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</si>
  <si>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</si>
  <si>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</si>
  <si>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</si>
  <si>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</si>
  <si>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</si>
  <si>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</si>
  <si>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</si>
  <si>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</si>
  <si>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</si>
  <si>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</si>
  <si>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</si>
  <si>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</si>
  <si>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</si>
  <si>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</si>
  <si>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</si>
  <si>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</si>
  <si>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</si>
  <si>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</si>
  <si>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</si>
  <si>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</si>
  <si>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</si>
  <si>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</si>
  <si>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</si>
  <si>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</si>
  <si>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</si>
  <si>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8  за  2020 год</t>
  </si>
  <si>
    <t>Содержание детской площадки</t>
  </si>
  <si>
    <t xml:space="preserve">Дезинфекция мест общего пользования 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</si>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</sst>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F25" sqref="F25:G2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40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2693.9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44</v>
      </c>
      <c r="B11" s="83"/>
      <c r="C11" s="84"/>
      <c r="D11" s="85">
        <v>-17734.310000000001</v>
      </c>
      <c r="E11" s="86"/>
      <c r="F11" s="87">
        <v>0</v>
      </c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784985.75999999989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15082.52+707923.48+3468.26+52009.85</f>
        <v>778484.11</v>
      </c>
      <c r="E13" s="96"/>
      <c r="F13" s="99">
        <f>F12*98/100</f>
        <v>0</v>
      </c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38</v>
      </c>
      <c r="B15" s="105"/>
      <c r="C15" s="106"/>
      <c r="D15" s="102"/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831222.1399999999</v>
      </c>
      <c r="E19" s="48"/>
      <c r="F19" s="47">
        <v>0</v>
      </c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-63970.690000000061</v>
      </c>
      <c r="E20" s="48"/>
      <c r="F20" s="38">
        <f>F11+F12+F15-F19</f>
        <v>0</v>
      </c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24.282816734102969</v>
      </c>
      <c r="E21" s="36"/>
      <c r="F21" s="35"/>
      <c r="G21" s="36"/>
      <c r="H21" s="38"/>
      <c r="I21" s="39"/>
    </row>
    <row r="22" spans="1:9" ht="12" customHeight="1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12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360909.18</v>
      </c>
      <c r="G24" s="37"/>
      <c r="H24" s="30">
        <f>H25+H26+H27+H28+H29+H30+H31+H32+H33+H34</f>
        <v>421883.62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f>21982.22-6000</f>
        <v>15982.220000000001</v>
      </c>
      <c r="G25" s="55"/>
      <c r="H25" s="56">
        <v>29818.54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v>16486.669999999998</v>
      </c>
      <c r="G26" s="36"/>
      <c r="H26" s="38">
        <v>47575.4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16163.4</v>
      </c>
      <c r="G27" s="36"/>
      <c r="H27" s="38">
        <v>24783.81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12930.72</v>
      </c>
      <c r="G28" s="36"/>
      <c r="H28" s="47">
        <v>7068.17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103445.76+4849.02+9698.04</f>
        <v>117992.82</v>
      </c>
      <c r="G29" s="36"/>
      <c r="H29" s="38">
        <f>98596.8+8700+9912.7</f>
        <v>117209.5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171655.31</v>
      </c>
      <c r="G30" s="36"/>
      <c r="H30" s="38">
        <v>171655.32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9">
        <v>9698.0400000000009</v>
      </c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8">
        <v>23772.880000000001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108294.78</v>
      </c>
      <c r="G35" s="37"/>
      <c r="H35" s="43">
        <v>108294.84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201072.7</v>
      </c>
      <c r="G37" s="37"/>
      <c r="H37" s="30">
        <v>201001.99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25053.27+12123.11</f>
        <v>37176.380000000005</v>
      </c>
      <c r="G38" s="37"/>
      <c r="H38" s="30">
        <f>24840</f>
        <v>24840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707453.03999999992</v>
      </c>
      <c r="G39" s="31"/>
      <c r="H39" s="30">
        <f>H24+H35+H36+H37+H38</f>
        <v>756020.45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77532.72</v>
      </c>
      <c r="G40" s="37"/>
      <c r="H40" s="30">
        <f>H41+H42+H43</f>
        <v>75201.69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16487.2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3825.86</v>
      </c>
      <c r="G42" s="37"/>
      <c r="H42" s="30">
        <v>32019.05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57219.66</v>
      </c>
      <c r="G43" s="37"/>
      <c r="H43" s="30">
        <v>43182.64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784985.75999999989</v>
      </c>
      <c r="G44" s="31"/>
      <c r="H44" s="30">
        <f>H39+H40</f>
        <v>831222.1399999999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2021-02-09T07:33:47Z</dcterms:modified>
</cp:coreProperties>
</file>