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38" i="1"/>
  <c r="D13" i="1"/>
  <c r="F20" i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<sst xmlns="http://schemas.openxmlformats.org/spreadsheetml/2006/main" count="46" uniqueCount="45">
  <si>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</si>
  <si>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</si>
  <si>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</si>
  <si>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</si>
  <si>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</si>
  <si>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</si>
  <si>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</si>
  <si>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</si>
  <si>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</si>
  <si>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</si>
  <si>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</si>
  <si>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</si>
  <si>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</si>
  <si>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</si>
  <si>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</si>
  <si>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</si>
  <si>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</si>
  <si>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</si>
  <si>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</si>
  <si>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</si>
  <si>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</si>
  <si>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</si>
  <si>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</si>
  <si>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</si>
  <si>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</si>
  <si>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</si>
  <si>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</si>
  <si>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</si>
  <si>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</si>
  <si>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</si>
  <si>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</si>
  <si>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</si>
  <si>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</si>
  <si>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</si>
  <si>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</si>
  <si>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</si>
  <si>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</si>
  <si>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</si>
  <si>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</si>
  <si>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</si>
  <si>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</si>
  <si>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Получено средств от ООО УК "Аркада"</t>
  </si>
  <si>
    <t>многоквартирному дому по адресу ул.Советская,13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</si>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</sst>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42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381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40</v>
      </c>
      <c r="B11" s="30"/>
      <c r="C11" s="31"/>
      <c r="D11" s="32">
        <v>-6693.05</v>
      </c>
      <c r="E11" s="33"/>
      <c r="F11" s="34">
        <v>90486.84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83307.459999999992</v>
      </c>
      <c r="E12" s="33"/>
      <c r="F12" s="32">
        <v>22780.54</v>
      </c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1339.3+78411.23+181.52+1037.17</f>
        <v>80969.22</v>
      </c>
      <c r="E13" s="47"/>
      <c r="F13" s="50">
        <v>24382.04</v>
      </c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39</v>
      </c>
      <c r="B15" s="59"/>
      <c r="C15" s="60"/>
      <c r="D15" s="54">
        <v>720</v>
      </c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41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H44+H45</f>
        <v>72876.88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4457.5299999999843</v>
      </c>
      <c r="E20" s="76"/>
      <c r="F20" s="32">
        <f>F11+F12</f>
        <v>113267.38</v>
      </c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18.221229221347329</v>
      </c>
      <c r="E21" s="90"/>
      <c r="F21" s="39">
        <v>6.71</v>
      </c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47075.46</v>
      </c>
      <c r="G24" s="28"/>
      <c r="H24" s="27">
        <f>H25+H26+H27+H28+H29+H30+H31+H32+H33+H34</f>
        <v>51095.1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4292.04</v>
      </c>
      <c r="G25" s="53"/>
      <c r="H25" s="56">
        <v>2598</v>
      </c>
      <c r="I25" s="57"/>
    </row>
    <row r="26" spans="1:9" x14ac:dyDescent="0.25">
      <c r="A26" s="64" t="s">
        <v>36</v>
      </c>
      <c r="B26" s="65"/>
      <c r="C26" s="65"/>
      <c r="D26" s="65"/>
      <c r="E26" s="66"/>
      <c r="F26" s="39">
        <v>6575.04</v>
      </c>
      <c r="G26" s="90"/>
      <c r="H26" s="32">
        <v>5483.25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2967.9</v>
      </c>
      <c r="G27" s="90"/>
      <c r="H27" s="32">
        <v>2185.06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2283</v>
      </c>
      <c r="G28" s="90"/>
      <c r="H28" s="89">
        <v>5304.28</v>
      </c>
      <c r="I28" s="76"/>
    </row>
    <row r="29" spans="1:9" x14ac:dyDescent="0.25">
      <c r="A29" s="36" t="s">
        <v>25</v>
      </c>
      <c r="B29" s="37"/>
      <c r="C29" s="37"/>
      <c r="D29" s="37"/>
      <c r="E29" s="38"/>
      <c r="F29" s="39">
        <v>11415</v>
      </c>
      <c r="G29" s="90"/>
      <c r="H29" s="32">
        <f>10501.8+1206.1</f>
        <v>11707.9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19542.48</v>
      </c>
      <c r="G30" s="90"/>
      <c r="H30" s="32">
        <v>19542.48</v>
      </c>
      <c r="I30" s="33"/>
    </row>
    <row r="31" spans="1:9" x14ac:dyDescent="0.25">
      <c r="A31" s="10" t="s">
        <v>43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26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2">
        <v>4274.13</v>
      </c>
      <c r="I34" s="33"/>
    </row>
    <row r="35" spans="1:9" x14ac:dyDescent="0.25">
      <c r="A35" s="104" t="s">
        <v>29</v>
      </c>
      <c r="B35" s="105"/>
      <c r="C35" s="105"/>
      <c r="D35" s="105"/>
      <c r="E35" s="106"/>
      <c r="F35" s="27">
        <v>17579.099999999999</v>
      </c>
      <c r="G35" s="28"/>
      <c r="H35" s="100">
        <v>17579.16</v>
      </c>
      <c r="I35" s="101"/>
    </row>
    <row r="36" spans="1:9" x14ac:dyDescent="0.25">
      <c r="A36" s="104" t="s">
        <v>27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28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f>20775.3-4771.08</f>
        <v>16004.22</v>
      </c>
      <c r="G38" s="28"/>
      <c r="H38" s="27">
        <v>2048.3000000000002</v>
      </c>
      <c r="I38" s="28"/>
    </row>
    <row r="39" spans="1:9" x14ac:dyDescent="0.25">
      <c r="A39" s="104" t="s">
        <v>30</v>
      </c>
      <c r="B39" s="105"/>
      <c r="C39" s="105"/>
      <c r="D39" s="105"/>
      <c r="E39" s="106"/>
      <c r="F39" s="27">
        <f>F24+F35+F36+F37+F38</f>
        <v>80658.78</v>
      </c>
      <c r="G39" s="101"/>
      <c r="H39" s="27">
        <f>H24+H35+H36+H37+H38</f>
        <v>70722.559999999998</v>
      </c>
      <c r="I39" s="101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2648.6800000000003</v>
      </c>
      <c r="G40" s="28"/>
      <c r="H40" s="27">
        <f>H41+H42+H43</f>
        <v>2154.3199999999997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1385</v>
      </c>
      <c r="G41" s="28"/>
      <c r="H41" s="27">
        <v>1322.08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190.46</v>
      </c>
      <c r="G42" s="28"/>
      <c r="H42" s="27">
        <v>0</v>
      </c>
      <c r="I42" s="28"/>
    </row>
    <row r="43" spans="1:9" x14ac:dyDescent="0.25">
      <c r="A43" s="107" t="s">
        <v>34</v>
      </c>
      <c r="B43" s="108"/>
      <c r="C43" s="108"/>
      <c r="D43" s="108"/>
      <c r="E43" s="109"/>
      <c r="F43" s="27">
        <v>1073.22</v>
      </c>
      <c r="G43" s="28"/>
      <c r="H43" s="27">
        <v>832.24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83307.459999999992</v>
      </c>
      <c r="G44" s="101"/>
      <c r="H44" s="27">
        <f>H39+H40</f>
        <v>72876.88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2021-03-16T08:13:37Z</dcterms:modified>
</cp:coreProperties>
</file>