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0" i="1" l="1"/>
  <c r="H29" i="1"/>
  <c r="H24" i="1"/>
  <c r="F38" i="1"/>
  <c r="F40" i="1"/>
  <c r="D13" i="1"/>
  <c r="F20" i="1" l="1"/>
  <c r="H39" i="1" l="1"/>
  <c r="F24" i="1"/>
  <c r="F39" i="1" s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<sst xmlns="http://schemas.openxmlformats.org/spreadsheetml/2006/main" count="46" uniqueCount="45">
  <si>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</si>
  <si>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</si>
  <si>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</si>
  <si>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</si>
  <si>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</si>
  <si>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</si>
  <si>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</si>
  <si>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</si>
  <si>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</si>
  <si>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</si>
  <si>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</si>
  <si>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</si>
  <si>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</si>
  <si>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</si>
  <si>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</si>
  <si>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</si>
  <si>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</si>
  <si>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</si>
  <si>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</si>
  <si>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</si>
  <si>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</si>
  <si>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</si>
  <si>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</si>
  <si>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</si>
  <si>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</si>
  <si>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</si>
  <si>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</si>
  <si>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</si>
  <si>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</si>
  <si>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</si>
  <si>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</si>
  <si>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</si>
  <si>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</si>
  <si>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</si>
  <si>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</si>
  <si>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</si>
  <si>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</si>
  <si>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</si>
  <si>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</si>
  <si>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</si>
  <si>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</si>
  <si>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ул.Советская,11  за  2020 год</t>
  </si>
  <si>
    <t>Содержание детской площадки</t>
  </si>
  <si>
    <t>Дезинфекция мест общего пользования</t>
  </si>
  <si>
    <t>Получено средств от ООО УК "Аркада"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</si>
</sst>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7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41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398.7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40</v>
      </c>
      <c r="B11" s="49"/>
      <c r="C11" s="50"/>
      <c r="D11" s="38">
        <v>-58409.51</v>
      </c>
      <c r="E11" s="39"/>
      <c r="F11" s="79">
        <v>75028.55</v>
      </c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85168.27</v>
      </c>
      <c r="E12" s="39"/>
      <c r="F12" s="38">
        <v>23749.67</v>
      </c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1348.45+81405.2+173.32+1076.46</f>
        <v>84003.430000000008</v>
      </c>
      <c r="E13" s="88"/>
      <c r="F13" s="91">
        <v>25549.35</v>
      </c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39</v>
      </c>
      <c r="B15" s="97"/>
      <c r="C15" s="98"/>
      <c r="D15" s="94">
        <v>720</v>
      </c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44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80326.459999999992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-52847.69999999999</v>
      </c>
      <c r="E20" s="45"/>
      <c r="F20" s="38">
        <f>F11+F12</f>
        <v>98778.22</v>
      </c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17.80124362511496</v>
      </c>
      <c r="E21" s="36"/>
      <c r="F21" s="35">
        <v>6.71</v>
      </c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48035.380000000005</v>
      </c>
      <c r="G24" s="37"/>
      <c r="H24" s="30">
        <f>H25+H26+H27+H28+H29+H30+H31+H32+H33+H34</f>
        <v>58712.93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4497.34</v>
      </c>
      <c r="G25" s="52"/>
      <c r="H25" s="53">
        <v>300</v>
      </c>
      <c r="I25" s="54"/>
    </row>
    <row r="26" spans="1:9" x14ac:dyDescent="0.25">
      <c r="A26" s="55" t="s">
        <v>36</v>
      </c>
      <c r="B26" s="56"/>
      <c r="C26" s="56"/>
      <c r="D26" s="56"/>
      <c r="E26" s="57"/>
      <c r="F26" s="35">
        <v>6889.54</v>
      </c>
      <c r="G26" s="36"/>
      <c r="H26" s="38">
        <v>2604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3109.86</v>
      </c>
      <c r="G27" s="36"/>
      <c r="H27" s="38">
        <v>3170.72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2392.1999999999998</v>
      </c>
      <c r="G28" s="36"/>
      <c r="H28" s="44">
        <v>5203.28</v>
      </c>
      <c r="I28" s="45"/>
    </row>
    <row r="29" spans="1:9" x14ac:dyDescent="0.25">
      <c r="A29" s="32" t="s">
        <v>25</v>
      </c>
      <c r="B29" s="33"/>
      <c r="C29" s="33"/>
      <c r="D29" s="33"/>
      <c r="E29" s="34"/>
      <c r="F29" s="35">
        <v>11482.56</v>
      </c>
      <c r="G29" s="36"/>
      <c r="H29" s="38">
        <f>10525.68+12971.2</f>
        <v>23496.880000000001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19663.88</v>
      </c>
      <c r="G30" s="36"/>
      <c r="H30" s="38">
        <v>19663.919999999998</v>
      </c>
      <c r="I30" s="39"/>
    </row>
    <row r="31" spans="1:9" x14ac:dyDescent="0.25">
      <c r="A31" s="10" t="s">
        <v>42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43</v>
      </c>
      <c r="B34" s="23"/>
      <c r="C34" s="23"/>
      <c r="D34" s="23"/>
      <c r="E34" s="24"/>
      <c r="F34" s="25"/>
      <c r="G34" s="26"/>
      <c r="H34" s="38">
        <v>4274.13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18419.939999999999</v>
      </c>
      <c r="G35" s="37"/>
      <c r="H35" s="40">
        <v>18420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35</v>
      </c>
      <c r="B38" s="20"/>
      <c r="C38" s="20"/>
      <c r="D38" s="20"/>
      <c r="E38" s="21"/>
      <c r="F38" s="30">
        <f>23060.81-6971.28</f>
        <v>16089.530000000002</v>
      </c>
      <c r="G38" s="37"/>
      <c r="H38" s="30">
        <v>0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82544.850000000006</v>
      </c>
      <c r="G39" s="31"/>
      <c r="H39" s="30">
        <f>H24+H35+H36+H37+H38</f>
        <v>77132.929999999993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2623.42</v>
      </c>
      <c r="G40" s="37"/>
      <c r="H40" s="30">
        <f>H41+H42+H43</f>
        <v>3193.5299999999997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1371.64</v>
      </c>
      <c r="G41" s="37"/>
      <c r="H41" s="30">
        <v>1442.32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175.32</v>
      </c>
      <c r="G42" s="37"/>
      <c r="H42" s="30">
        <v>0</v>
      </c>
      <c r="I42" s="37"/>
    </row>
    <row r="43" spans="1:9" x14ac:dyDescent="0.25">
      <c r="A43" s="41" t="s">
        <v>34</v>
      </c>
      <c r="B43" s="42"/>
      <c r="C43" s="42"/>
      <c r="D43" s="42"/>
      <c r="E43" s="43"/>
      <c r="F43" s="30">
        <v>1076.46</v>
      </c>
      <c r="G43" s="37"/>
      <c r="H43" s="30">
        <v>1751.21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85168.27</v>
      </c>
      <c r="G44" s="31"/>
      <c r="H44" s="30">
        <f>H39+H40</f>
        <v>80326.459999999992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2021-03-16T08:12:42Z</dcterms:modified>
</cp:coreProperties>
</file>