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 l="1"/>
  <c r="D13" i="1" l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<sst xmlns="http://schemas.openxmlformats.org/spreadsheetml/2006/main" count="46" uniqueCount="45">
  <si>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</si>
  <si>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</si>
  <si>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</si>
  <si>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</si>
  <si>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</si>
  <si>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</si>
  <si>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</si>
  <si>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</si>
  <si>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</si>
  <si>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</si>
  <si>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</si>
  <si>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</si>
  <si>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</si>
  <si>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</si>
  <si>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</si>
  <si>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</si>
  <si>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</si>
  <si>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</si>
  <si>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</si>
  <si>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</si>
  <si>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</si>
  <si>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</si>
  <si>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</si>
  <si>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</si>
  <si>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</si>
  <si>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</si>
  <si>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</si>
  <si>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</si>
  <si>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</si>
  <si>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</si>
  <si>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</si>
  <si>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</si>
  <si>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</si>
  <si>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</si>
  <si>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</si>
  <si>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</si>
  <si>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</si>
  <si>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</si>
  <si>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</si>
  <si>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</si>
  <si>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</si>
  <si>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</si>
  <si>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многоквартирному дому по адресу ул.Советская,9  за  2020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</si>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</sst>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42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831.7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44.6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18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40</v>
      </c>
      <c r="B11" s="30"/>
      <c r="C11" s="31"/>
      <c r="D11" s="32">
        <v>6137.47</v>
      </c>
      <c r="E11" s="33"/>
      <c r="F11" s="34">
        <v>184895.31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193355.03</v>
      </c>
      <c r="E12" s="40"/>
      <c r="F12" s="41">
        <v>46254.13</v>
      </c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3703.5+191011.39+490.5+2880.33</f>
        <v>198085.72</v>
      </c>
      <c r="E13" s="49"/>
      <c r="F13" s="52">
        <v>52495.49</v>
      </c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x14ac:dyDescent="0.25">
      <c r="A15" s="60" t="s">
        <v>39</v>
      </c>
      <c r="B15" s="61"/>
      <c r="C15" s="62"/>
      <c r="D15" s="56">
        <v>720</v>
      </c>
      <c r="E15" s="57"/>
      <c r="F15" s="71"/>
      <c r="G15" s="72"/>
      <c r="H15" s="56"/>
      <c r="I15" s="57"/>
    </row>
    <row r="16" spans="1:9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 t="s">
        <v>41</v>
      </c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H44+H45</f>
        <v>222828.87</v>
      </c>
      <c r="E19" s="78"/>
      <c r="F19" s="91"/>
      <c r="G19" s="78"/>
      <c r="H19" s="39"/>
      <c r="I19" s="40"/>
    </row>
    <row r="20" spans="1:9" x14ac:dyDescent="0.25">
      <c r="A20" s="36" t="s">
        <v>20</v>
      </c>
      <c r="B20" s="37"/>
      <c r="C20" s="38"/>
      <c r="D20" s="77">
        <f>D11+D12+D15+D18-D19</f>
        <v>-22616.369999999995</v>
      </c>
      <c r="E20" s="78"/>
      <c r="F20" s="41">
        <f>F11+F12</f>
        <v>231149.44</v>
      </c>
      <c r="G20" s="40"/>
      <c r="H20" s="41"/>
      <c r="I20" s="40"/>
    </row>
    <row r="21" spans="1:9" ht="21" customHeight="1" x14ac:dyDescent="0.25">
      <c r="A21" s="92" t="s">
        <v>21</v>
      </c>
      <c r="B21" s="93"/>
      <c r="C21" s="94"/>
      <c r="D21" s="39">
        <f>D12/(E7+E8)/12</f>
        <v>18.387446270303169</v>
      </c>
      <c r="E21" s="95"/>
      <c r="F21" s="39">
        <v>6.71</v>
      </c>
      <c r="G21" s="95"/>
      <c r="H21" s="41"/>
      <c r="I21" s="40"/>
    </row>
    <row r="22" spans="1:9" x14ac:dyDescent="0.25">
      <c r="A22" s="96"/>
      <c r="B22" s="97"/>
      <c r="C22" s="97"/>
      <c r="D22" s="97"/>
      <c r="E22" s="98"/>
      <c r="F22" s="87" t="s">
        <v>22</v>
      </c>
      <c r="G22" s="88"/>
      <c r="H22" s="87" t="s">
        <v>23</v>
      </c>
      <c r="I22" s="88"/>
    </row>
    <row r="23" spans="1:9" ht="27.75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110380.87</v>
      </c>
      <c r="G24" s="28"/>
      <c r="H24" s="27">
        <f>H25+H26+H27+H28+H29+H30+H31+H32+H33+H34</f>
        <v>120651.14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v>9884.66</v>
      </c>
      <c r="G25" s="55"/>
      <c r="H25" s="58">
        <v>13112.55</v>
      </c>
      <c r="I25" s="59"/>
    </row>
    <row r="26" spans="1:9" x14ac:dyDescent="0.25">
      <c r="A26" s="66" t="s">
        <v>36</v>
      </c>
      <c r="B26" s="67"/>
      <c r="C26" s="67"/>
      <c r="D26" s="67"/>
      <c r="E26" s="68"/>
      <c r="F26" s="39">
        <v>15142.46</v>
      </c>
      <c r="G26" s="95"/>
      <c r="H26" s="41">
        <v>21683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v>6835.14</v>
      </c>
      <c r="G27" s="95"/>
      <c r="H27" s="41">
        <v>4952.0200000000004</v>
      </c>
      <c r="I27" s="40"/>
    </row>
    <row r="28" spans="1:9" x14ac:dyDescent="0.25">
      <c r="A28" s="36" t="s">
        <v>17</v>
      </c>
      <c r="B28" s="37"/>
      <c r="C28" s="37"/>
      <c r="D28" s="37"/>
      <c r="E28" s="38"/>
      <c r="F28" s="39">
        <v>5257.8</v>
      </c>
      <c r="G28" s="95"/>
      <c r="H28" s="91">
        <v>3634.45</v>
      </c>
      <c r="I28" s="78"/>
    </row>
    <row r="29" spans="1:9" x14ac:dyDescent="0.25">
      <c r="A29" s="36" t="s">
        <v>25</v>
      </c>
      <c r="B29" s="37"/>
      <c r="C29" s="37"/>
      <c r="D29" s="37"/>
      <c r="E29" s="38"/>
      <c r="F29" s="39">
        <v>21662.14</v>
      </c>
      <c r="G29" s="95"/>
      <c r="H29" s="41">
        <f>19559.04+262.6</f>
        <v>19821.64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v>51598.67</v>
      </c>
      <c r="G30" s="95"/>
      <c r="H30" s="41">
        <v>51598.68</v>
      </c>
      <c r="I30" s="40"/>
    </row>
    <row r="31" spans="1:9" x14ac:dyDescent="0.25">
      <c r="A31" s="10" t="s">
        <v>43</v>
      </c>
      <c r="B31" s="8"/>
      <c r="C31" s="8"/>
      <c r="D31" s="8"/>
      <c r="E31" s="9"/>
      <c r="F31" s="107"/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26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41">
        <v>5848.8</v>
      </c>
      <c r="I34" s="40"/>
    </row>
    <row r="35" spans="1:9" x14ac:dyDescent="0.25">
      <c r="A35" s="109" t="s">
        <v>29</v>
      </c>
      <c r="B35" s="110"/>
      <c r="C35" s="110"/>
      <c r="D35" s="110"/>
      <c r="E35" s="111"/>
      <c r="F35" s="27">
        <v>40485.06</v>
      </c>
      <c r="G35" s="28"/>
      <c r="H35" s="105">
        <v>40485.120000000003</v>
      </c>
      <c r="I35" s="106"/>
    </row>
    <row r="36" spans="1:9" x14ac:dyDescent="0.25">
      <c r="A36" s="109" t="s">
        <v>27</v>
      </c>
      <c r="B36" s="110"/>
      <c r="C36" s="110"/>
      <c r="D36" s="110"/>
      <c r="E36" s="111"/>
      <c r="F36" s="27"/>
      <c r="G36" s="28"/>
      <c r="H36" s="27"/>
      <c r="I36" s="28"/>
    </row>
    <row r="37" spans="1:9" x14ac:dyDescent="0.25">
      <c r="A37" s="109" t="s">
        <v>28</v>
      </c>
      <c r="B37" s="110"/>
      <c r="C37" s="110"/>
      <c r="D37" s="110"/>
      <c r="E37" s="111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21031.2+22082.76-7723.5</f>
        <v>35390.46</v>
      </c>
      <c r="G38" s="28"/>
      <c r="H38" s="27">
        <v>41110</v>
      </c>
      <c r="I38" s="28"/>
    </row>
    <row r="39" spans="1:9" x14ac:dyDescent="0.25">
      <c r="A39" s="109" t="s">
        <v>30</v>
      </c>
      <c r="B39" s="110"/>
      <c r="C39" s="110"/>
      <c r="D39" s="110"/>
      <c r="E39" s="111"/>
      <c r="F39" s="27">
        <f>F24+F35+F36+F37+F38</f>
        <v>186256.38999999998</v>
      </c>
      <c r="G39" s="106"/>
      <c r="H39" s="27">
        <f>H24+H35+H36+H37+H38</f>
        <v>202246.26</v>
      </c>
      <c r="I39" s="106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7098.64</v>
      </c>
      <c r="G40" s="28"/>
      <c r="H40" s="27">
        <f>H41+H42+H43</f>
        <v>20582.61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3715.8</v>
      </c>
      <c r="G41" s="28"/>
      <c r="H41" s="27">
        <v>3846.16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491.08</v>
      </c>
      <c r="G42" s="28"/>
      <c r="H42" s="27">
        <v>1129.7</v>
      </c>
      <c r="I42" s="28"/>
    </row>
    <row r="43" spans="1:9" x14ac:dyDescent="0.25">
      <c r="A43" s="112" t="s">
        <v>34</v>
      </c>
      <c r="B43" s="113"/>
      <c r="C43" s="113"/>
      <c r="D43" s="113"/>
      <c r="E43" s="114"/>
      <c r="F43" s="27">
        <v>2891.76</v>
      </c>
      <c r="G43" s="28"/>
      <c r="H43" s="27">
        <v>15606.75</v>
      </c>
      <c r="I43" s="28"/>
    </row>
    <row r="44" spans="1:9" x14ac:dyDescent="0.25">
      <c r="A44" s="109" t="s">
        <v>24</v>
      </c>
      <c r="B44" s="110"/>
      <c r="C44" s="110"/>
      <c r="D44" s="110"/>
      <c r="E44" s="111"/>
      <c r="F44" s="27">
        <f>F39+F40</f>
        <v>193355.03</v>
      </c>
      <c r="G44" s="106"/>
      <c r="H44" s="27">
        <f>H39+H40</f>
        <v>222828.87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2021-03-16T08:10:29Z</dcterms:modified>
</cp:coreProperties>
</file>