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8" i="1" l="1"/>
  <c r="H24" i="1"/>
  <c r="H29" i="1"/>
  <c r="F38" i="1" l="1"/>
  <c r="F28" i="1" l="1"/>
  <c r="F35" i="1" l="1"/>
  <c r="F30" i="1"/>
  <c r="F29" i="1"/>
  <c r="F27" i="1"/>
  <c r="F25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<sst xmlns="http://schemas.openxmlformats.org/spreadsheetml/2006/main" count="46" uniqueCount="45">
  <si>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</si>
  <si>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</si>
  <si>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</si>
  <si>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</si>
  <si>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</si>
  <si>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</si>
  <si>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</si>
  <si>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</si>
  <si>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</si>
  <si>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</si>
  <si>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</si>
  <si>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</si>
  <si>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</si>
  <si>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</si>
  <si>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</si>
  <si>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</si>
  <si>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</si>
  <si>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</si>
  <si>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</si>
  <si>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</si>
  <si>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</si>
  <si>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</si>
  <si>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</si>
  <si>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</si>
  <si>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</si>
  <si>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</si>
  <si>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</si>
  <si>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</si>
  <si>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</si>
  <si>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</si>
  <si>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</si>
  <si>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</si>
  <si>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</si>
  <si>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</si>
  <si>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</si>
  <si>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</si>
  <si>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</si>
  <si>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</si>
  <si>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</si>
  <si>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</si>
  <si>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</si>
  <si>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</si>
  <si>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ул.Советская,5  за 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</si>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</sst>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1433.5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503.6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79" t="s">
        <v>41</v>
      </c>
      <c r="B11" s="80"/>
      <c r="C11" s="81"/>
      <c r="D11" s="82">
        <v>9103.94</v>
      </c>
      <c r="E11" s="83"/>
      <c r="F11" s="84">
        <v>284359.06</v>
      </c>
      <c r="G11" s="85"/>
      <c r="H11" s="82"/>
      <c r="I11" s="83"/>
    </row>
    <row r="12" spans="1:9" x14ac:dyDescent="0.25">
      <c r="A12" s="32" t="s">
        <v>6</v>
      </c>
      <c r="B12" s="33"/>
      <c r="C12" s="34"/>
      <c r="D12" s="35">
        <f>F44</f>
        <v>406153.22000000003</v>
      </c>
      <c r="E12" s="39"/>
      <c r="F12" s="38">
        <v>82713.490000000005</v>
      </c>
      <c r="G12" s="39"/>
      <c r="H12" s="35"/>
      <c r="I12" s="39"/>
    </row>
    <row r="13" spans="1:9" x14ac:dyDescent="0.25">
      <c r="A13" s="86" t="s">
        <v>7</v>
      </c>
      <c r="B13" s="87"/>
      <c r="C13" s="88"/>
      <c r="D13" s="92">
        <f>4777.65+415749.76+688.42+13189.81</f>
        <v>434405.64</v>
      </c>
      <c r="E13" s="93"/>
      <c r="F13" s="96">
        <v>97355.95</v>
      </c>
      <c r="G13" s="97"/>
      <c r="H13" s="99"/>
      <c r="I13" s="100"/>
    </row>
    <row r="14" spans="1:9" x14ac:dyDescent="0.25">
      <c r="A14" s="89"/>
      <c r="B14" s="90"/>
      <c r="C14" s="91"/>
      <c r="D14" s="94"/>
      <c r="E14" s="95"/>
      <c r="F14" s="98"/>
      <c r="G14" s="52"/>
      <c r="H14" s="53"/>
      <c r="I14" s="54"/>
    </row>
    <row r="15" spans="1:9" x14ac:dyDescent="0.25">
      <c r="A15" s="101" t="s">
        <v>40</v>
      </c>
      <c r="B15" s="102"/>
      <c r="C15" s="103"/>
      <c r="D15" s="99">
        <v>720</v>
      </c>
      <c r="E15" s="100"/>
      <c r="F15" s="109"/>
      <c r="G15" s="110"/>
      <c r="H15" s="99"/>
      <c r="I15" s="100"/>
    </row>
    <row r="16" spans="1:9" x14ac:dyDescent="0.25">
      <c r="A16" s="104"/>
      <c r="B16" s="105"/>
      <c r="C16" s="106"/>
      <c r="D16" s="107"/>
      <c r="E16" s="108"/>
      <c r="F16" s="111"/>
      <c r="G16" s="112"/>
      <c r="H16" s="107"/>
      <c r="I16" s="108"/>
    </row>
    <row r="17" spans="1:9" x14ac:dyDescent="0.25">
      <c r="A17" s="55"/>
      <c r="B17" s="56"/>
      <c r="C17" s="57"/>
      <c r="D17" s="53"/>
      <c r="E17" s="54"/>
      <c r="F17" s="113"/>
      <c r="G17" s="114"/>
      <c r="H17" s="53"/>
      <c r="I17" s="54"/>
    </row>
    <row r="18" spans="1:9" ht="30.75" customHeight="1" x14ac:dyDescent="0.25">
      <c r="A18" s="48" t="s">
        <v>35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407493.9800000001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8483.1799999999348</v>
      </c>
      <c r="E20" s="45"/>
      <c r="F20" s="38">
        <f>F11+F12</f>
        <v>367072.55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17.472562937724778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187778.43</v>
      </c>
      <c r="G24" s="37"/>
      <c r="H24" s="30">
        <f>H25+H26+H27+H28+H29+H30+H31+H32+H33+H34</f>
        <v>247602.43000000005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f>9065.63</f>
        <v>9065.6299999999992</v>
      </c>
      <c r="G25" s="52"/>
      <c r="H25" s="53">
        <v>11626.07</v>
      </c>
      <c r="I25" s="54"/>
    </row>
    <row r="26" spans="1:9" x14ac:dyDescent="0.25">
      <c r="A26" s="55" t="s">
        <v>37</v>
      </c>
      <c r="B26" s="56"/>
      <c r="C26" s="56"/>
      <c r="D26" s="56"/>
      <c r="E26" s="57"/>
      <c r="F26" s="35">
        <v>32078.38</v>
      </c>
      <c r="G26" s="36"/>
      <c r="H26" s="38">
        <v>73913.91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f>15109.38</f>
        <v>15109.38</v>
      </c>
      <c r="G27" s="36"/>
      <c r="H27" s="38">
        <v>9310.27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f>11622.6</f>
        <v>11622.6</v>
      </c>
      <c r="G28" s="36"/>
      <c r="H28" s="44">
        <v>18660.810000000001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f>64684.02</f>
        <v>64684.02</v>
      </c>
      <c r="G29" s="36"/>
      <c r="H29" s="38">
        <f>60035.07+4008.9+2231.5</f>
        <v>66275.47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f>55218.42</f>
        <v>55218.42</v>
      </c>
      <c r="G30" s="36"/>
      <c r="H30" s="38">
        <v>55218.48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12597.42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f>89494.02</f>
        <v>89494.02</v>
      </c>
      <c r="G35" s="37"/>
      <c r="H35" s="40">
        <v>89494.080000000002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58354.73+58801.08-6213.22</f>
        <v>110942.59</v>
      </c>
      <c r="G38" s="37"/>
      <c r="H38" s="30">
        <f>55278.13</f>
        <v>55278.13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388215.04000000004</v>
      </c>
      <c r="G39" s="31"/>
      <c r="H39" s="30">
        <f>H24+H35+H36+H37+H38</f>
        <v>392374.64000000007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17938.18</v>
      </c>
      <c r="G40" s="37"/>
      <c r="H40" s="30">
        <f>H41+H42+H43</f>
        <v>15119.34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4494.24</v>
      </c>
      <c r="G41" s="37"/>
      <c r="H41" s="30">
        <v>6370.16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659.08</v>
      </c>
      <c r="G42" s="37"/>
      <c r="H42" s="30">
        <v>412.4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12784.86</v>
      </c>
      <c r="G43" s="37"/>
      <c r="H43" s="30">
        <v>8336.7800000000007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406153.22000000003</v>
      </c>
      <c r="G44" s="31"/>
      <c r="H44" s="30">
        <f>H39+H40</f>
        <v>407493.9800000001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2021-03-16T08:06:27Z</dcterms:modified>
</cp:coreProperties>
</file>