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\папка обмена\Лицевые счета по жилым домам 2025 г\Лицевые счета\Советская\"/>
    </mc:Choice>
  </mc:AlternateContent>
  <xr:revisionPtr revIDLastSave="0" documentId="13_ncr:1_{0A52F6FD-3DB8-4E38-B98A-DC8344C6DB07}" xr6:coauthVersionLast="47" xr6:coauthVersionMax="47" xr10:uidLastSave="{00000000-0000-0000-0000-000000000000}"/>
  <bookViews>
    <workbookView xWindow="-120" yWindow="-120" windowWidth="29040" windowHeight="15840" tabRatio="767" activeTab="1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Допол.раб.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2" l="1"/>
  <c r="D21" i="1"/>
  <c r="D6" i="7"/>
  <c r="D13" i="4"/>
  <c r="D10" i="9"/>
  <c r="D12" i="2"/>
  <c r="D19" i="1"/>
  <c r="D10" i="6"/>
  <c r="D17" i="1"/>
  <c r="D8" i="9"/>
  <c r="D8" i="6"/>
  <c r="D6" i="9"/>
  <c r="D11" i="4"/>
  <c r="D15" i="1"/>
  <c r="D10" i="2"/>
  <c r="D10" i="5"/>
  <c r="D13" i="1"/>
  <c r="C13" i="1"/>
  <c r="D6" i="3"/>
  <c r="D9" i="4"/>
  <c r="C9" i="4"/>
  <c r="D8" i="2"/>
  <c r="D6" i="6"/>
  <c r="D8" i="1"/>
  <c r="D6" i="1"/>
  <c r="D6" i="2" l="1"/>
  <c r="N23" i="5" l="1"/>
  <c r="N22" i="5"/>
  <c r="N21" i="5"/>
  <c r="N20" i="5"/>
  <c r="F9" i="5" l="1"/>
  <c r="E4" i="5"/>
  <c r="M4" i="5"/>
  <c r="L4" i="5"/>
  <c r="K4" i="5"/>
  <c r="J4" i="5"/>
  <c r="I4" i="5"/>
  <c r="H4" i="5"/>
  <c r="G4" i="5"/>
  <c r="F4" i="5"/>
  <c r="D4" i="5"/>
  <c r="C4" i="5"/>
  <c r="B4" i="5"/>
  <c r="B14" i="5"/>
  <c r="J19" i="5"/>
  <c r="M19" i="5"/>
  <c r="L19" i="5"/>
  <c r="K19" i="5"/>
  <c r="I19" i="5"/>
  <c r="H19" i="5"/>
  <c r="G19" i="5"/>
  <c r="F19" i="5"/>
  <c r="E19" i="5"/>
  <c r="D19" i="5"/>
  <c r="C19" i="5"/>
  <c r="N18" i="5"/>
  <c r="I14" i="5"/>
  <c r="M14" i="5"/>
  <c r="L14" i="5"/>
  <c r="K14" i="5"/>
  <c r="J14" i="5"/>
  <c r="H14" i="5"/>
  <c r="G14" i="5"/>
  <c r="F14" i="5"/>
  <c r="E14" i="5"/>
  <c r="D14" i="5"/>
  <c r="C14" i="5"/>
  <c r="N17" i="5"/>
  <c r="N12" i="5"/>
  <c r="M9" i="5"/>
  <c r="L9" i="5"/>
  <c r="K9" i="5"/>
  <c r="J9" i="5"/>
  <c r="I9" i="5"/>
  <c r="H9" i="5"/>
  <c r="G9" i="5"/>
  <c r="E9" i="5"/>
  <c r="D9" i="5"/>
  <c r="C9" i="5"/>
  <c r="N8" i="5"/>
  <c r="B9" i="5"/>
  <c r="C24" i="5" l="1"/>
  <c r="M24" i="5"/>
  <c r="L24" i="5"/>
  <c r="K24" i="5"/>
  <c r="J24" i="5"/>
  <c r="E24" i="5"/>
  <c r="I24" i="5"/>
  <c r="H24" i="5"/>
  <c r="G24" i="5"/>
  <c r="F24" i="5"/>
  <c r="D24" i="5"/>
  <c r="N6" i="5"/>
  <c r="N13" i="5"/>
  <c r="N5" i="5"/>
  <c r="N4" i="5" l="1"/>
  <c r="N11" i="5"/>
  <c r="N10" i="5"/>
  <c r="N15" i="5" l="1"/>
  <c r="N16" i="5"/>
  <c r="N14" i="5"/>
  <c r="N9" i="5" l="1"/>
  <c r="B19" i="5"/>
  <c r="B24" i="5" s="1"/>
  <c r="N19" i="5" l="1"/>
  <c r="N24" i="5" s="1"/>
</calcChain>
</file>

<file path=xl/sharedStrings.xml><?xml version="1.0" encoding="utf-8"?>
<sst xmlns="http://schemas.openxmlformats.org/spreadsheetml/2006/main" count="134" uniqueCount="77">
  <si>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</si>
  <si>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</si>
  <si>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</si>
  <si>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</si>
  <si>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</si>
  <si>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3.Текущий ремонт конструктивных элементов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</si>
  <si>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</si>
  <si>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</si>
  <si>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</si>
  <si>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</si>
  <si>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</si>
  <si>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</si>
  <si>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</si>
  <si>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</si>
  <si>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</si>
  <si>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</si>
  <si>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</si>
  <si>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</si>
  <si>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</si>
  <si>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</si>
  <si>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</si>
  <si>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</si>
  <si>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</si>
  <si>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</si>
  <si>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</si>
  <si>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</si>
  <si>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</si>
  <si>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</si>
  <si>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</si>
  <si>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</si>
  <si>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</si>
  <si>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Советская, 9</t>
  </si>
  <si>
    <t>Советская,9</t>
  </si>
  <si>
    <t>-эл.оборудование</t>
  </si>
  <si>
    <t>-эл.оборудования</t>
  </si>
  <si>
    <t>Очистка дорог</t>
  </si>
  <si>
    <t>Кузмичева Е.А.</t>
  </si>
  <si>
    <t>уборка придомовой территории</t>
  </si>
  <si>
    <t>3.Техническое обслуживание электрооборудования</t>
  </si>
  <si>
    <t>Текущий ремонт конструктивных элементов</t>
  </si>
  <si>
    <t>Текущий ремонт инженерного оборудования</t>
  </si>
  <si>
    <t>Дополнительные работы</t>
  </si>
  <si>
    <t>4.Дополнительные работы</t>
  </si>
  <si>
    <t>5. ОДН:</t>
  </si>
  <si>
    <t>ХВС</t>
  </si>
  <si>
    <t>ГВС</t>
  </si>
  <si>
    <t>электроэнергия</t>
  </si>
  <si>
    <t>7. Расходы по содержанию УК</t>
  </si>
  <si>
    <t>Ген.директор ООО УК "КРОКУС"</t>
  </si>
  <si>
    <t>Дезинфекция</t>
  </si>
  <si>
    <t>Уборка снежных шапок и наледи с крыши</t>
  </si>
  <si>
    <t>Лицевой счет. Сводный расчет  2025г</t>
  </si>
  <si>
    <t>Лицевой счёт  2025г</t>
  </si>
  <si>
    <t>Замена участка трубы ГВс квартира №3</t>
  </si>
  <si>
    <t>Лицевой счёт 2025г</t>
  </si>
  <si>
    <t>Устранение течи на стояке канализации квартира №9</t>
  </si>
  <si>
    <t>Работы ППР</t>
  </si>
  <si>
    <t>Ремонт системы отопления квартира №7</t>
  </si>
  <si>
    <t>Замена участка трубы на стояке отопления аварийно квартира №12</t>
  </si>
  <si>
    <t>Замена стояков отопления в зале квартира №12</t>
  </si>
  <si>
    <t>Итого за февраль</t>
  </si>
  <si>
    <t>Монтаж натяжных потолков после замены стояков квартира №12</t>
  </si>
  <si>
    <t>Устранение течи на стояке канализации квартира №13</t>
  </si>
  <si>
    <t>Развоздушка системы отопления в подвале</t>
  </si>
  <si>
    <t>Отключение подъездного отопления</t>
  </si>
  <si>
    <t>Итого за март</t>
  </si>
  <si>
    <t>Уборка снега и наледи с крыши</t>
  </si>
  <si>
    <t>Устранение течи на стояке отопления квартира №7</t>
  </si>
  <si>
    <t>Замена шарового крана в колодце</t>
  </si>
  <si>
    <t>Уборка крупногабаритного мусора</t>
  </si>
  <si>
    <t>Устранение течи стояка отопления в подъезде №3</t>
  </si>
  <si>
    <t>Ремонт светильника замена лампочек и схе подъезд №1  2 этаж</t>
  </si>
  <si>
    <t>Прочистка канализации с колодца в дом квартира №13</t>
  </si>
  <si>
    <t xml:space="preserve">Крепление лестничного марша </t>
  </si>
  <si>
    <t>Демонтаж и монтаж подъездных светильников подъезд №1,2</t>
  </si>
  <si>
    <t>Ремонт системы отопления квартира №16</t>
  </si>
  <si>
    <t>Устранение течи на стояке отопления квартира №13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</si>
</sst>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5" xfId="0" applyBorder="1"/>
    <xf numFmtId="0" fontId="0" fillId="0" borderId="9" xfId="0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49" fontId="6" fillId="0" borderId="1" xfId="0" applyNumberFormat="1" applyFont="1" applyBorder="1" applyAlignment="1">
      <alignment wrapText="1"/>
    </xf>
    <xf numFmtId="0" fontId="0" fillId="0" borderId="1" xfId="0" applyBorder="1" applyAlignment="1">
      <alignment horizontal="center" wrapText="1"/>
    </xf>
    <xf numFmtId="49" fontId="2" fillId="0" borderId="1" xfId="0" applyNumberFormat="1" applyFont="1" applyBorder="1" applyAlignment="1">
      <alignment wrapText="1"/>
    </xf>
    <xf numFmtId="0" fontId="6" fillId="0" borderId="9" xfId="0" applyFont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3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0" fillId="0" borderId="1" xfId="0" applyFont="1" applyBorder="1"/>
    <xf numFmtId="0" fontId="8" fillId="0" borderId="1" xfId="0" applyFont="1" applyBorder="1"/>
    <xf numFmtId="0" fontId="9" fillId="0" borderId="1" xfId="0" applyFont="1" applyBorder="1"/>
    <xf numFmtId="0" fontId="8" fillId="0" borderId="0" xfId="0" applyFont="1"/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9" fillId="0" borderId="7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5" xfId="0" applyFont="1" applyBorder="1"/>
    <xf numFmtId="0" fontId="9" fillId="0" borderId="8" xfId="0" applyFont="1" applyBorder="1"/>
    <xf numFmtId="0" fontId="8" fillId="0" borderId="6" xfId="0" applyFont="1" applyBorder="1"/>
    <xf numFmtId="0" fontId="8" fillId="0" borderId="9" xfId="0" applyFont="1" applyBorder="1"/>
    <xf numFmtId="0" fontId="9" fillId="0" borderId="1" xfId="0" applyFont="1" applyBorder="1" applyAlignment="1">
      <alignment horizontal="left" wrapText="1"/>
    </xf>
    <xf numFmtId="0" fontId="1" fillId="0" borderId="7" xfId="0" applyFont="1" applyBorder="1"/>
    <xf numFmtId="0" fontId="9" fillId="0" borderId="2" xfId="0" applyFont="1" applyBorder="1"/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workbookViewId="0">
      <selection activeCell="D22" sqref="D22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57" t="s">
        <v>52</v>
      </c>
      <c r="C1" s="57"/>
      <c r="D1" s="57"/>
      <c r="E1" s="6"/>
      <c r="F1" s="6"/>
      <c r="G1" s="6"/>
      <c r="H1" s="6"/>
    </row>
    <row r="2" spans="1:8" ht="15.75" x14ac:dyDescent="0.25">
      <c r="A2" s="1"/>
      <c r="B2" s="2" t="s">
        <v>31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56" t="s">
        <v>4</v>
      </c>
      <c r="C3" s="56"/>
      <c r="D3" s="56"/>
      <c r="E3" s="1"/>
      <c r="F3" s="1"/>
      <c r="G3" s="1"/>
      <c r="H3" s="1"/>
    </row>
    <row r="4" spans="1:8" x14ac:dyDescent="0.25">
      <c r="A4" s="7"/>
      <c r="B4" s="28" t="s">
        <v>0</v>
      </c>
      <c r="C4" s="8" t="s">
        <v>1</v>
      </c>
      <c r="D4" s="8" t="s">
        <v>27</v>
      </c>
      <c r="E4" s="1"/>
      <c r="F4" s="1"/>
      <c r="G4" s="1"/>
      <c r="H4" s="1"/>
    </row>
    <row r="5" spans="1:8" x14ac:dyDescent="0.25">
      <c r="A5" s="7"/>
      <c r="B5" s="3" t="s">
        <v>2</v>
      </c>
      <c r="C5" s="7"/>
      <c r="D5" s="7"/>
      <c r="E5" s="1"/>
      <c r="F5" s="1"/>
      <c r="G5" s="1"/>
      <c r="H5" s="1"/>
    </row>
    <row r="6" spans="1:8" x14ac:dyDescent="0.25">
      <c r="A6" s="31">
        <v>1</v>
      </c>
      <c r="B6" s="31" t="s">
        <v>53</v>
      </c>
      <c r="C6" s="31">
        <v>830</v>
      </c>
      <c r="D6" s="32">
        <f>C6</f>
        <v>830</v>
      </c>
      <c r="E6" s="1"/>
      <c r="F6" s="1"/>
    </row>
    <row r="7" spans="1:8" s="5" customFormat="1" x14ac:dyDescent="0.25">
      <c r="A7" s="32"/>
      <c r="B7" s="32" t="s">
        <v>6</v>
      </c>
      <c r="C7" s="32"/>
      <c r="D7" s="32"/>
      <c r="E7" s="4"/>
      <c r="F7" s="4"/>
    </row>
    <row r="8" spans="1:8" s="5" customFormat="1" ht="30" x14ac:dyDescent="0.25">
      <c r="A8" s="31">
        <v>1</v>
      </c>
      <c r="B8" s="31" t="s">
        <v>55</v>
      </c>
      <c r="C8" s="31">
        <v>3560</v>
      </c>
      <c r="D8" s="32">
        <f>C8+D6</f>
        <v>4390</v>
      </c>
      <c r="E8" s="4"/>
      <c r="F8" s="4"/>
    </row>
    <row r="9" spans="1:8" x14ac:dyDescent="0.25">
      <c r="A9" s="31"/>
      <c r="B9" s="32" t="s">
        <v>3</v>
      </c>
      <c r="C9" s="31"/>
      <c r="D9" s="31"/>
      <c r="E9" s="1"/>
      <c r="F9" s="1"/>
    </row>
    <row r="10" spans="1:8" ht="30" x14ac:dyDescent="0.25">
      <c r="A10" s="31">
        <v>1</v>
      </c>
      <c r="B10" s="31" t="s">
        <v>62</v>
      </c>
      <c r="C10" s="31">
        <v>4390</v>
      </c>
      <c r="D10" s="32"/>
      <c r="E10" s="1"/>
      <c r="F10" s="1"/>
    </row>
    <row r="11" spans="1:8" x14ac:dyDescent="0.25">
      <c r="A11" s="31">
        <v>2</v>
      </c>
      <c r="B11" s="31" t="s">
        <v>63</v>
      </c>
      <c r="C11" s="31">
        <v>1660</v>
      </c>
      <c r="D11" s="32"/>
      <c r="E11" s="1"/>
      <c r="F11" s="1"/>
    </row>
    <row r="12" spans="1:8" ht="14.25" customHeight="1" x14ac:dyDescent="0.25">
      <c r="A12" s="31">
        <v>3</v>
      </c>
      <c r="B12" s="31" t="s">
        <v>64</v>
      </c>
      <c r="C12" s="31">
        <v>1660</v>
      </c>
      <c r="D12" s="32"/>
      <c r="E12" s="1"/>
      <c r="F12" s="1"/>
    </row>
    <row r="13" spans="1:8" x14ac:dyDescent="0.25">
      <c r="A13" s="31"/>
      <c r="B13" s="32" t="s">
        <v>65</v>
      </c>
      <c r="C13" s="32">
        <f>SUM(C10:C12)</f>
        <v>7710</v>
      </c>
      <c r="D13" s="32">
        <f>C13+D8</f>
        <v>12100</v>
      </c>
      <c r="E13" s="1"/>
      <c r="F13" s="1"/>
    </row>
    <row r="14" spans="1:8" x14ac:dyDescent="0.25">
      <c r="A14" s="31"/>
      <c r="B14" s="32" t="s">
        <v>8</v>
      </c>
      <c r="C14" s="31"/>
      <c r="D14" s="31"/>
      <c r="E14" s="1"/>
      <c r="F14" s="1"/>
    </row>
    <row r="15" spans="1:8" s="5" customFormat="1" ht="30" x14ac:dyDescent="0.25">
      <c r="A15" s="32">
        <v>1</v>
      </c>
      <c r="B15" s="31" t="s">
        <v>67</v>
      </c>
      <c r="C15" s="31">
        <v>1070</v>
      </c>
      <c r="D15" s="32">
        <f>C15+D13</f>
        <v>13170</v>
      </c>
      <c r="E15" s="4"/>
      <c r="F15" s="4"/>
    </row>
    <row r="16" spans="1:8" s="5" customFormat="1" x14ac:dyDescent="0.25">
      <c r="A16" s="32"/>
      <c r="B16" s="32" t="s">
        <v>14</v>
      </c>
      <c r="C16" s="31"/>
      <c r="D16" s="32"/>
      <c r="E16" s="4"/>
      <c r="F16" s="4"/>
    </row>
    <row r="17" spans="1:6" ht="30" x14ac:dyDescent="0.25">
      <c r="A17" s="31">
        <v>1</v>
      </c>
      <c r="B17" s="31" t="s">
        <v>70</v>
      </c>
      <c r="C17" s="32">
        <v>1035.7</v>
      </c>
      <c r="D17" s="32">
        <f>C17+D15</f>
        <v>14205.7</v>
      </c>
      <c r="E17" s="1"/>
      <c r="F17" s="1"/>
    </row>
    <row r="18" spans="1:6" x14ac:dyDescent="0.25">
      <c r="A18" s="31"/>
      <c r="B18" s="32" t="s">
        <v>15</v>
      </c>
      <c r="C18" s="31"/>
      <c r="D18" s="32"/>
      <c r="E18" s="1"/>
      <c r="F18" s="1"/>
    </row>
    <row r="19" spans="1:6" ht="30" x14ac:dyDescent="0.25">
      <c r="A19" s="31">
        <v>1</v>
      </c>
      <c r="B19" s="31" t="s">
        <v>72</v>
      </c>
      <c r="C19" s="32">
        <v>2490</v>
      </c>
      <c r="D19" s="32">
        <f>C19+D17</f>
        <v>16695.7</v>
      </c>
      <c r="E19" s="1"/>
      <c r="F19" s="1"/>
    </row>
    <row r="20" spans="1:6" x14ac:dyDescent="0.25">
      <c r="A20" s="31"/>
      <c r="B20" s="32" t="s">
        <v>16</v>
      </c>
      <c r="C20" s="31"/>
      <c r="D20" s="32"/>
      <c r="E20" s="1"/>
      <c r="F20" s="1"/>
    </row>
    <row r="21" spans="1:6" ht="30" x14ac:dyDescent="0.25">
      <c r="A21" s="31">
        <v>1</v>
      </c>
      <c r="B21" s="33" t="s">
        <v>76</v>
      </c>
      <c r="C21" s="32">
        <v>1660</v>
      </c>
      <c r="D21" s="32">
        <f>C21+D19</f>
        <v>18355.7</v>
      </c>
      <c r="E21" s="1"/>
      <c r="F21" s="1"/>
    </row>
    <row r="22" spans="1:6" x14ac:dyDescent="0.25">
      <c r="A22" s="31"/>
      <c r="B22" s="32"/>
      <c r="C22" s="31"/>
      <c r="D22" s="31"/>
      <c r="E22" s="1"/>
      <c r="F22" s="1"/>
    </row>
    <row r="23" spans="1:6" s="5" customFormat="1" x14ac:dyDescent="0.25">
      <c r="A23" s="32"/>
      <c r="B23" s="31"/>
      <c r="C23" s="31"/>
      <c r="D23" s="32"/>
      <c r="E23" s="4"/>
      <c r="F23" s="4"/>
    </row>
    <row r="24" spans="1:6" x14ac:dyDescent="0.25">
      <c r="A24" s="31"/>
      <c r="B24" s="53"/>
      <c r="C24" s="31"/>
      <c r="D24" s="31"/>
      <c r="E24" s="1"/>
      <c r="F24" s="1"/>
    </row>
    <row r="25" spans="1:6" x14ac:dyDescent="0.25">
      <c r="A25" s="31"/>
      <c r="B25" s="31"/>
      <c r="C25" s="32"/>
      <c r="D25" s="32"/>
      <c r="E25" s="1"/>
      <c r="F25" s="1"/>
    </row>
    <row r="26" spans="1:6" x14ac:dyDescent="0.25">
      <c r="A26" s="31"/>
      <c r="B26" s="32"/>
      <c r="C26" s="32"/>
      <c r="D26" s="32"/>
      <c r="E26" s="1"/>
      <c r="F26" s="1"/>
    </row>
    <row r="27" spans="1:6" x14ac:dyDescent="0.25">
      <c r="A27" s="31"/>
      <c r="B27" s="31"/>
      <c r="C27" s="31"/>
      <c r="D27" s="32"/>
      <c r="E27" s="1"/>
      <c r="F27" s="1"/>
    </row>
    <row r="28" spans="1:6" x14ac:dyDescent="0.25">
      <c r="A28" s="31"/>
      <c r="B28" s="31"/>
      <c r="C28" s="31"/>
      <c r="D28" s="31"/>
      <c r="E28" s="1"/>
      <c r="F28" s="1"/>
    </row>
    <row r="29" spans="1:6" x14ac:dyDescent="0.25">
      <c r="A29" s="31"/>
      <c r="B29" s="36"/>
      <c r="C29" s="32"/>
      <c r="D29" s="37"/>
      <c r="E29" s="1"/>
      <c r="F29" s="1"/>
    </row>
    <row r="30" spans="1:6" x14ac:dyDescent="0.25">
      <c r="A30" s="31"/>
      <c r="B30" s="34"/>
      <c r="C30" s="31"/>
      <c r="D30" s="35"/>
      <c r="E30" s="1"/>
      <c r="F30" s="1"/>
    </row>
    <row r="31" spans="1:6" x14ac:dyDescent="0.25">
      <c r="A31" s="31"/>
      <c r="B31" s="34"/>
      <c r="C31" s="31"/>
      <c r="D31" s="35"/>
      <c r="E31" s="1"/>
      <c r="F31" s="1"/>
    </row>
    <row r="32" spans="1:6" x14ac:dyDescent="0.25">
      <c r="A32" s="31"/>
      <c r="B32" s="31"/>
      <c r="C32" s="31"/>
      <c r="D32" s="35"/>
      <c r="E32" s="1"/>
      <c r="F32" s="1"/>
    </row>
    <row r="33" spans="1:6" x14ac:dyDescent="0.25">
      <c r="A33" s="31"/>
      <c r="B33" s="34"/>
      <c r="C33" s="31"/>
      <c r="D33" s="35"/>
      <c r="E33" s="1"/>
      <c r="F33" s="1"/>
    </row>
    <row r="34" spans="1:6" x14ac:dyDescent="0.25">
      <c r="A34" s="31"/>
      <c r="B34" s="31"/>
      <c r="C34" s="31"/>
      <c r="D34" s="35"/>
      <c r="E34" s="1"/>
      <c r="F34" s="1"/>
    </row>
    <row r="35" spans="1:6" x14ac:dyDescent="0.25">
      <c r="A35" s="31"/>
      <c r="B35" s="36"/>
      <c r="C35" s="32"/>
      <c r="D35" s="37"/>
      <c r="E35" s="1"/>
      <c r="F35" s="1"/>
    </row>
    <row r="36" spans="1:6" x14ac:dyDescent="0.25">
      <c r="A36" s="31"/>
      <c r="B36" s="36"/>
      <c r="C36" s="32"/>
      <c r="D36" s="37"/>
      <c r="E36" s="1"/>
      <c r="F36" s="1"/>
    </row>
    <row r="37" spans="1:6" x14ac:dyDescent="0.25">
      <c r="A37" s="31"/>
      <c r="B37" s="31"/>
      <c r="C37" s="31"/>
      <c r="D37" s="31"/>
      <c r="E37" s="1"/>
      <c r="F37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8"/>
  <sheetViews>
    <sheetView tabSelected="1" workbookViewId="0">
      <selection activeCell="D15" sqref="D15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21" x14ac:dyDescent="0.35">
      <c r="A1" s="1"/>
      <c r="B1" s="57" t="s">
        <v>52</v>
      </c>
      <c r="C1" s="57"/>
      <c r="D1" s="57"/>
      <c r="E1" s="6"/>
      <c r="F1" s="6"/>
      <c r="G1" s="6"/>
      <c r="H1" s="6"/>
    </row>
    <row r="2" spans="1:8" ht="15.75" x14ac:dyDescent="0.25">
      <c r="A2" s="1"/>
      <c r="B2" s="2" t="s">
        <v>32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56" t="s">
        <v>7</v>
      </c>
      <c r="C3" s="56"/>
      <c r="D3" s="56"/>
      <c r="E3" s="1"/>
      <c r="F3" s="1"/>
      <c r="G3" s="1"/>
      <c r="H3" s="1"/>
    </row>
    <row r="4" spans="1:8" x14ac:dyDescent="0.25">
      <c r="A4" s="11"/>
      <c r="B4" s="28" t="s">
        <v>0</v>
      </c>
      <c r="C4" s="11" t="s">
        <v>1</v>
      </c>
      <c r="D4" s="28" t="s">
        <v>27</v>
      </c>
      <c r="E4" s="1"/>
      <c r="F4" s="1"/>
      <c r="G4" s="1"/>
      <c r="H4" s="1"/>
    </row>
    <row r="5" spans="1:8" x14ac:dyDescent="0.25">
      <c r="A5" s="11"/>
      <c r="B5" s="3" t="s">
        <v>2</v>
      </c>
      <c r="C5" s="11"/>
      <c r="D5" s="11"/>
      <c r="E5" s="1"/>
      <c r="F5" s="1"/>
      <c r="G5" s="1"/>
      <c r="H5" s="1"/>
    </row>
    <row r="6" spans="1:8" s="1" customFormat="1" x14ac:dyDescent="0.25">
      <c r="A6" s="31">
        <v>1</v>
      </c>
      <c r="B6" s="31" t="s">
        <v>50</v>
      </c>
      <c r="C6" s="31">
        <v>4980</v>
      </c>
      <c r="D6" s="32">
        <f>C6</f>
        <v>4980</v>
      </c>
    </row>
    <row r="7" spans="1:8" s="4" customFormat="1" x14ac:dyDescent="0.25">
      <c r="A7" s="31"/>
      <c r="B7" s="32" t="s">
        <v>6</v>
      </c>
      <c r="C7" s="32"/>
      <c r="D7" s="32"/>
    </row>
    <row r="8" spans="1:8" s="1" customFormat="1" ht="15" customHeight="1" x14ac:dyDescent="0.25">
      <c r="A8" s="31">
        <v>1</v>
      </c>
      <c r="B8" s="31" t="s">
        <v>50</v>
      </c>
      <c r="C8" s="31">
        <v>3320</v>
      </c>
      <c r="D8" s="32">
        <f>C8+D6</f>
        <v>8300</v>
      </c>
    </row>
    <row r="9" spans="1:8" s="1" customFormat="1" x14ac:dyDescent="0.25">
      <c r="A9" s="31"/>
      <c r="B9" s="32" t="s">
        <v>3</v>
      </c>
      <c r="C9" s="31"/>
      <c r="D9" s="32"/>
    </row>
    <row r="10" spans="1:8" s="1" customFormat="1" x14ac:dyDescent="0.25">
      <c r="A10" s="31">
        <v>1</v>
      </c>
      <c r="B10" s="31" t="s">
        <v>66</v>
      </c>
      <c r="C10" s="31">
        <v>4980</v>
      </c>
      <c r="D10" s="32">
        <f>C10+D8</f>
        <v>13280</v>
      </c>
    </row>
    <row r="11" spans="1:8" s="4" customFormat="1" x14ac:dyDescent="0.25">
      <c r="A11" s="31"/>
      <c r="B11" s="32" t="s">
        <v>15</v>
      </c>
      <c r="C11" s="31"/>
      <c r="D11" s="32"/>
    </row>
    <row r="12" spans="1:8" s="4" customFormat="1" ht="15.75" customHeight="1" x14ac:dyDescent="0.25">
      <c r="A12" s="31">
        <v>1</v>
      </c>
      <c r="B12" s="31" t="s">
        <v>73</v>
      </c>
      <c r="C12" s="31">
        <v>830</v>
      </c>
      <c r="D12" s="32">
        <f>C12+D10</f>
        <v>14110</v>
      </c>
    </row>
    <row r="13" spans="1:8" s="1" customFormat="1" ht="15.75" customHeight="1" x14ac:dyDescent="0.25">
      <c r="A13" s="38"/>
      <c r="B13" s="32" t="s">
        <v>16</v>
      </c>
      <c r="C13" s="31"/>
      <c r="D13" s="39"/>
    </row>
    <row r="14" spans="1:8" s="1" customFormat="1" x14ac:dyDescent="0.25">
      <c r="A14" s="38">
        <v>1</v>
      </c>
      <c r="B14" s="31" t="s">
        <v>50</v>
      </c>
      <c r="C14" s="31">
        <v>4150</v>
      </c>
      <c r="D14" s="39">
        <f>C14+D12</f>
        <v>18260</v>
      </c>
    </row>
    <row r="15" spans="1:8" s="1" customFormat="1" ht="15.75" customHeight="1" x14ac:dyDescent="0.25">
      <c r="A15" s="38"/>
      <c r="B15" s="31"/>
      <c r="C15" s="31"/>
      <c r="D15" s="39"/>
    </row>
    <row r="16" spans="1:8" s="1" customFormat="1" ht="15.75" customHeight="1" x14ac:dyDescent="0.25">
      <c r="A16" s="38"/>
      <c r="B16" s="32"/>
      <c r="C16" s="32"/>
      <c r="D16" s="39"/>
    </row>
    <row r="17" spans="1:4" s="1" customFormat="1" ht="15.75" customHeight="1" x14ac:dyDescent="0.25">
      <c r="A17" s="38"/>
      <c r="B17" s="32"/>
      <c r="C17" s="32"/>
      <c r="D17" s="39"/>
    </row>
    <row r="18" spans="1:4" s="1" customFormat="1" ht="15.75" customHeight="1" x14ac:dyDescent="0.25">
      <c r="A18" s="38"/>
      <c r="B18" s="32"/>
      <c r="C18" s="32"/>
      <c r="D18" s="39"/>
    </row>
    <row r="19" spans="1:4" s="1" customFormat="1" ht="15.75" customHeight="1" x14ac:dyDescent="0.25">
      <c r="A19" s="38"/>
      <c r="B19" s="31"/>
      <c r="C19" s="32"/>
      <c r="D19" s="39"/>
    </row>
    <row r="20" spans="1:4" s="1" customFormat="1" ht="15.75" customHeight="1" x14ac:dyDescent="0.25">
      <c r="A20" s="38"/>
      <c r="B20" s="32"/>
      <c r="C20" s="32"/>
      <c r="D20" s="39"/>
    </row>
    <row r="21" spans="1:4" s="1" customFormat="1" ht="15.75" customHeight="1" x14ac:dyDescent="0.25">
      <c r="A21" s="38"/>
      <c r="B21" s="31"/>
      <c r="C21" s="32"/>
      <c r="D21" s="39"/>
    </row>
    <row r="22" spans="1:4" s="1" customFormat="1" ht="15.75" customHeight="1" x14ac:dyDescent="0.25">
      <c r="A22" s="11"/>
      <c r="B22" s="32"/>
      <c r="C22" s="31"/>
      <c r="D22" s="31"/>
    </row>
    <row r="23" spans="1:4" s="1" customFormat="1" ht="15.75" customHeight="1" x14ac:dyDescent="0.25">
      <c r="A23" s="11"/>
      <c r="B23" s="31"/>
      <c r="C23" s="31"/>
      <c r="D23" s="32"/>
    </row>
    <row r="24" spans="1:4" s="1" customFormat="1" x14ac:dyDescent="0.25">
      <c r="A24" s="38"/>
      <c r="B24" s="31"/>
      <c r="C24" s="38"/>
      <c r="D24" s="39"/>
    </row>
    <row r="25" spans="1:4" s="1" customFormat="1" x14ac:dyDescent="0.25">
      <c r="A25" s="38"/>
      <c r="B25" s="38"/>
      <c r="C25" s="38"/>
      <c r="D25" s="39"/>
    </row>
    <row r="26" spans="1:4" x14ac:dyDescent="0.25">
      <c r="A26" s="40"/>
      <c r="B26" s="39"/>
      <c r="C26" s="40"/>
      <c r="D26" s="40"/>
    </row>
    <row r="27" spans="1:4" x14ac:dyDescent="0.25">
      <c r="A27" s="40"/>
      <c r="B27" s="38"/>
      <c r="C27" s="40"/>
      <c r="D27" s="40"/>
    </row>
    <row r="28" spans="1:4" x14ac:dyDescent="0.25">
      <c r="A28" s="40"/>
      <c r="B28" s="38"/>
      <c r="C28" s="40"/>
      <c r="D28" s="40"/>
    </row>
    <row r="29" spans="1:4" x14ac:dyDescent="0.25">
      <c r="A29" s="41"/>
      <c r="B29" s="31"/>
      <c r="C29" s="41"/>
      <c r="D29" s="41"/>
    </row>
    <row r="30" spans="1:4" x14ac:dyDescent="0.25">
      <c r="A30" s="41"/>
      <c r="B30" s="32"/>
      <c r="C30" s="42"/>
      <c r="D30" s="42"/>
    </row>
    <row r="31" spans="1:4" x14ac:dyDescent="0.25">
      <c r="A31" s="41"/>
      <c r="B31" s="32"/>
      <c r="C31" s="41"/>
      <c r="D31" s="41"/>
    </row>
    <row r="32" spans="1:4" x14ac:dyDescent="0.25">
      <c r="A32" s="41"/>
      <c r="B32" s="31"/>
      <c r="C32" s="41"/>
      <c r="D32" s="41"/>
    </row>
    <row r="33" spans="1:4" x14ac:dyDescent="0.25">
      <c r="A33" s="41"/>
      <c r="B33" s="32"/>
      <c r="C33" s="42"/>
      <c r="D33" s="42"/>
    </row>
    <row r="34" spans="1:4" x14ac:dyDescent="0.25">
      <c r="B34" s="43"/>
      <c r="C34" s="43"/>
      <c r="D34" s="43"/>
    </row>
    <row r="35" spans="1:4" x14ac:dyDescent="0.25">
      <c r="B35" s="43"/>
      <c r="C35" s="43"/>
      <c r="D35" s="43"/>
    </row>
    <row r="36" spans="1:4" x14ac:dyDescent="0.25">
      <c r="B36" s="43"/>
      <c r="C36" s="43"/>
      <c r="D36" s="43"/>
    </row>
    <row r="37" spans="1:4" x14ac:dyDescent="0.25">
      <c r="B37" s="43"/>
      <c r="C37" s="43"/>
      <c r="D37" s="43"/>
    </row>
    <row r="38" spans="1:4" x14ac:dyDescent="0.25">
      <c r="B38" s="43"/>
      <c r="C38" s="43"/>
      <c r="D38" s="43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6"/>
  <sheetViews>
    <sheetView workbookViewId="0">
      <selection activeCell="D11" sqref="D11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75" x14ac:dyDescent="0.25">
      <c r="A1" s="1"/>
      <c r="B1" s="57" t="s">
        <v>52</v>
      </c>
      <c r="C1" s="57"/>
      <c r="D1" s="57"/>
    </row>
    <row r="2" spans="1:4" ht="15.75" x14ac:dyDescent="0.25">
      <c r="A2" s="1"/>
      <c r="B2" s="2" t="s">
        <v>31</v>
      </c>
      <c r="C2" s="1"/>
      <c r="D2" s="1"/>
    </row>
    <row r="3" spans="1:4" x14ac:dyDescent="0.25">
      <c r="A3" s="1"/>
      <c r="B3" s="56" t="s">
        <v>38</v>
      </c>
      <c r="C3" s="56"/>
      <c r="D3" s="56"/>
    </row>
    <row r="4" spans="1:4" ht="26.25" x14ac:dyDescent="0.25">
      <c r="A4" s="7"/>
      <c r="B4" s="8" t="s">
        <v>0</v>
      </c>
      <c r="C4" s="7" t="s">
        <v>1</v>
      </c>
      <c r="D4" s="8" t="s">
        <v>27</v>
      </c>
    </row>
    <row r="5" spans="1:4" x14ac:dyDescent="0.25">
      <c r="A5" s="7"/>
      <c r="B5" s="3" t="s">
        <v>6</v>
      </c>
      <c r="C5" s="7"/>
      <c r="D5" s="7"/>
    </row>
    <row r="6" spans="1:4" x14ac:dyDescent="0.25">
      <c r="A6" s="31">
        <v>1</v>
      </c>
      <c r="B6" s="31" t="s">
        <v>56</v>
      </c>
      <c r="C6" s="31">
        <v>3529.6</v>
      </c>
      <c r="D6" s="32">
        <f>C6</f>
        <v>3529.6</v>
      </c>
    </row>
    <row r="7" spans="1:4" x14ac:dyDescent="0.25">
      <c r="A7" s="31"/>
      <c r="B7" s="32" t="s">
        <v>12</v>
      </c>
      <c r="C7" s="32"/>
      <c r="D7" s="32"/>
    </row>
    <row r="8" spans="1:4" x14ac:dyDescent="0.25">
      <c r="A8" s="31">
        <v>1</v>
      </c>
      <c r="B8" s="31" t="s">
        <v>56</v>
      </c>
      <c r="C8" s="32">
        <v>3342</v>
      </c>
      <c r="D8" s="32">
        <f>C8+D6</f>
        <v>6871.6</v>
      </c>
    </row>
    <row r="9" spans="1:4" x14ac:dyDescent="0.25">
      <c r="A9" s="31"/>
      <c r="B9" s="32" t="s">
        <v>14</v>
      </c>
      <c r="C9" s="31"/>
      <c r="D9" s="31"/>
    </row>
    <row r="10" spans="1:4" ht="30" x14ac:dyDescent="0.25">
      <c r="A10" s="31">
        <v>1</v>
      </c>
      <c r="B10" s="31" t="s">
        <v>71</v>
      </c>
      <c r="C10" s="32">
        <v>1310</v>
      </c>
      <c r="D10" s="32">
        <f>C10+D8</f>
        <v>8181.6</v>
      </c>
    </row>
    <row r="11" spans="1:4" x14ac:dyDescent="0.25">
      <c r="A11" s="31"/>
      <c r="B11" s="32"/>
      <c r="C11" s="31"/>
      <c r="D11" s="31"/>
    </row>
    <row r="12" spans="1:4" x14ac:dyDescent="0.25">
      <c r="A12" s="31"/>
      <c r="B12" s="31"/>
      <c r="C12" s="31"/>
      <c r="D12" s="32"/>
    </row>
    <row r="13" spans="1:4" x14ac:dyDescent="0.25">
      <c r="A13" s="38"/>
      <c r="B13" s="32"/>
      <c r="C13" s="31"/>
      <c r="D13" s="39"/>
    </row>
    <row r="14" spans="1:4" x14ac:dyDescent="0.25">
      <c r="A14" s="38"/>
      <c r="B14" s="31"/>
      <c r="C14" s="31"/>
      <c r="D14" s="39"/>
    </row>
    <row r="15" spans="1:4" x14ac:dyDescent="0.25">
      <c r="A15" s="31"/>
      <c r="B15" s="32"/>
      <c r="C15" s="31"/>
      <c r="D15" s="32"/>
    </row>
    <row r="16" spans="1:4" x14ac:dyDescent="0.25">
      <c r="A16" s="31"/>
      <c r="B16" s="31"/>
      <c r="C16" s="31"/>
      <c r="D16" s="32"/>
    </row>
    <row r="17" spans="1:4" x14ac:dyDescent="0.25">
      <c r="A17" s="31"/>
      <c r="B17" s="32"/>
      <c r="C17" s="31"/>
      <c r="D17" s="32"/>
    </row>
    <row r="18" spans="1:4" x14ac:dyDescent="0.25">
      <c r="A18" s="31"/>
      <c r="B18" s="31"/>
      <c r="C18" s="31"/>
      <c r="D18" s="32"/>
    </row>
    <row r="19" spans="1:4" x14ac:dyDescent="0.25">
      <c r="A19" s="31"/>
      <c r="B19" s="31"/>
      <c r="C19" s="31"/>
      <c r="D19" s="31"/>
    </row>
    <row r="20" spans="1:4" x14ac:dyDescent="0.25">
      <c r="A20" s="31"/>
      <c r="B20" s="31"/>
      <c r="C20" s="31"/>
      <c r="D20" s="32"/>
    </row>
    <row r="21" spans="1:4" x14ac:dyDescent="0.25">
      <c r="A21" s="31"/>
      <c r="B21" s="32"/>
      <c r="C21" s="32"/>
      <c r="D21" s="32"/>
    </row>
    <row r="22" spans="1:4" x14ac:dyDescent="0.25">
      <c r="A22" s="32"/>
      <c r="B22" s="32"/>
      <c r="C22" s="32"/>
      <c r="D22" s="32"/>
    </row>
    <row r="23" spans="1:4" x14ac:dyDescent="0.25">
      <c r="A23" s="31"/>
      <c r="B23" s="31"/>
      <c r="C23" s="31"/>
      <c r="D23" s="31"/>
    </row>
    <row r="24" spans="1:4" x14ac:dyDescent="0.25">
      <c r="A24" s="31"/>
      <c r="B24" s="32"/>
      <c r="C24" s="32"/>
      <c r="D24" s="32"/>
    </row>
    <row r="25" spans="1:4" x14ac:dyDescent="0.25">
      <c r="A25" s="31"/>
      <c r="B25" s="31"/>
      <c r="C25" s="32"/>
      <c r="D25" s="32"/>
    </row>
    <row r="26" spans="1:4" x14ac:dyDescent="0.25">
      <c r="A26" s="41"/>
      <c r="B26" s="32"/>
      <c r="C26" s="41"/>
      <c r="D26" s="41"/>
    </row>
    <row r="27" spans="1:4" x14ac:dyDescent="0.25">
      <c r="A27" s="41"/>
      <c r="B27" s="31"/>
      <c r="C27" s="41"/>
      <c r="D27" s="41"/>
    </row>
    <row r="28" spans="1:4" x14ac:dyDescent="0.25">
      <c r="A28" s="41"/>
      <c r="B28" s="31"/>
      <c r="C28" s="41"/>
      <c r="D28" s="41"/>
    </row>
    <row r="29" spans="1:4" x14ac:dyDescent="0.25">
      <c r="A29" s="41"/>
      <c r="B29" s="31"/>
      <c r="C29" s="41"/>
      <c r="D29" s="41"/>
    </row>
    <row r="30" spans="1:4" x14ac:dyDescent="0.25">
      <c r="A30" s="41"/>
      <c r="B30" s="32"/>
      <c r="C30" s="42"/>
      <c r="D30" s="42"/>
    </row>
    <row r="31" spans="1:4" x14ac:dyDescent="0.25">
      <c r="A31" s="41"/>
      <c r="B31" s="32"/>
      <c r="C31" s="41"/>
      <c r="D31" s="41"/>
    </row>
    <row r="32" spans="1:4" x14ac:dyDescent="0.25">
      <c r="A32" s="41"/>
      <c r="B32" s="31"/>
      <c r="C32" s="41"/>
      <c r="D32" s="41"/>
    </row>
    <row r="33" spans="1:4" x14ac:dyDescent="0.25">
      <c r="A33" s="41"/>
      <c r="B33" s="32"/>
      <c r="C33" s="42"/>
      <c r="D33" s="42"/>
    </row>
    <row r="34" spans="1:4" x14ac:dyDescent="0.25">
      <c r="A34" s="43"/>
      <c r="B34" s="43"/>
      <c r="C34" s="43"/>
      <c r="D34" s="43"/>
    </row>
    <row r="35" spans="1:4" x14ac:dyDescent="0.25">
      <c r="A35" s="43"/>
      <c r="B35" s="43"/>
      <c r="C35" s="43"/>
      <c r="D35" s="43"/>
    </row>
    <row r="36" spans="1:4" x14ac:dyDescent="0.25">
      <c r="A36" s="43"/>
      <c r="B36" s="43"/>
      <c r="C36" s="43"/>
      <c r="D36" s="43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1"/>
  <sheetViews>
    <sheetView workbookViewId="0">
      <selection activeCell="D7" sqref="D7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57" t="s">
        <v>52</v>
      </c>
      <c r="C1" s="57"/>
      <c r="D1" s="57"/>
      <c r="E1" s="6"/>
      <c r="F1" s="6"/>
      <c r="G1" s="6"/>
      <c r="H1" s="6"/>
    </row>
    <row r="2" spans="1:8" ht="21.6" customHeight="1" x14ac:dyDescent="0.25">
      <c r="A2" s="1"/>
      <c r="B2" s="58" t="s">
        <v>31</v>
      </c>
      <c r="C2" s="58"/>
      <c r="D2" s="58"/>
      <c r="E2" s="1"/>
      <c r="F2" s="1"/>
      <c r="G2" s="1"/>
      <c r="H2" s="1"/>
    </row>
    <row r="3" spans="1:8" ht="17.25" customHeight="1" x14ac:dyDescent="0.25">
      <c r="A3" s="1"/>
      <c r="B3" s="57" t="s">
        <v>39</v>
      </c>
      <c r="C3" s="57"/>
      <c r="D3" s="57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27</v>
      </c>
      <c r="E4" s="1"/>
      <c r="F4" s="1"/>
      <c r="G4" s="1"/>
      <c r="H4" s="1"/>
    </row>
    <row r="5" spans="1:8" x14ac:dyDescent="0.25">
      <c r="A5" s="32"/>
      <c r="B5" s="32" t="s">
        <v>6</v>
      </c>
      <c r="C5" s="32"/>
      <c r="D5" s="32"/>
      <c r="E5" s="1"/>
      <c r="F5" s="1"/>
      <c r="G5" s="1"/>
      <c r="H5" s="1"/>
    </row>
    <row r="6" spans="1:8" ht="30" x14ac:dyDescent="0.25">
      <c r="A6" s="31">
        <v>1</v>
      </c>
      <c r="B6" s="31" t="s">
        <v>61</v>
      </c>
      <c r="C6" s="44">
        <v>3000</v>
      </c>
      <c r="D6" s="32">
        <f>C6</f>
        <v>3000</v>
      </c>
    </row>
    <row r="7" spans="1:8" x14ac:dyDescent="0.25">
      <c r="A7" s="42"/>
      <c r="B7" s="42"/>
      <c r="C7" s="45"/>
      <c r="D7" s="42"/>
    </row>
    <row r="8" spans="1:8" x14ac:dyDescent="0.25">
      <c r="A8" s="41"/>
      <c r="B8" s="31"/>
      <c r="C8" s="45"/>
      <c r="D8" s="46"/>
    </row>
    <row r="9" spans="1:8" x14ac:dyDescent="0.25">
      <c r="A9" s="47"/>
      <c r="B9" s="48"/>
      <c r="C9" s="42"/>
      <c r="D9" s="42"/>
    </row>
    <row r="10" spans="1:8" x14ac:dyDescent="0.25">
      <c r="A10" s="49"/>
      <c r="B10" s="50"/>
      <c r="C10" s="51"/>
      <c r="D10" s="52"/>
    </row>
    <row r="11" spans="1:8" x14ac:dyDescent="0.25">
      <c r="A11" s="41"/>
      <c r="B11" s="31"/>
      <c r="C11" s="41"/>
      <c r="D11" s="41"/>
    </row>
    <row r="12" spans="1:8" x14ac:dyDescent="0.25">
      <c r="A12" s="41"/>
      <c r="B12" s="41"/>
      <c r="C12" s="41"/>
      <c r="D12" s="41"/>
    </row>
    <row r="13" spans="1:8" x14ac:dyDescent="0.25">
      <c r="A13" s="41"/>
      <c r="B13" s="41"/>
      <c r="C13" s="41"/>
      <c r="D13" s="41"/>
    </row>
    <row r="14" spans="1:8" x14ac:dyDescent="0.25">
      <c r="A14" s="41"/>
      <c r="B14" s="42"/>
      <c r="C14" s="42"/>
      <c r="D14" s="42"/>
    </row>
    <row r="15" spans="1:8" x14ac:dyDescent="0.25">
      <c r="A15" s="41"/>
      <c r="B15" s="42"/>
      <c r="C15" s="41"/>
      <c r="D15" s="41"/>
    </row>
    <row r="16" spans="1:8" x14ac:dyDescent="0.25">
      <c r="A16" s="41"/>
      <c r="B16" s="33"/>
      <c r="C16" s="41"/>
      <c r="D16" s="41"/>
    </row>
    <row r="17" spans="1:4" x14ac:dyDescent="0.25">
      <c r="A17" s="41"/>
      <c r="B17" s="41"/>
      <c r="C17" s="41"/>
      <c r="D17" s="41"/>
    </row>
    <row r="18" spans="1:4" x14ac:dyDescent="0.25">
      <c r="A18" s="41"/>
      <c r="B18" s="42"/>
      <c r="C18" s="42"/>
      <c r="D18" s="42"/>
    </row>
    <row r="19" spans="1:4" x14ac:dyDescent="0.25">
      <c r="A19" s="41"/>
      <c r="B19" s="42"/>
      <c r="C19" s="41"/>
      <c r="D19" s="41"/>
    </row>
    <row r="20" spans="1:4" x14ac:dyDescent="0.25">
      <c r="A20" s="41"/>
      <c r="B20" s="31"/>
      <c r="C20" s="41"/>
      <c r="D20" s="41"/>
    </row>
    <row r="21" spans="1:4" x14ac:dyDescent="0.25">
      <c r="A21" s="41"/>
      <c r="B21" s="31"/>
      <c r="C21" s="41"/>
      <c r="D21" s="41"/>
    </row>
    <row r="22" spans="1:4" x14ac:dyDescent="0.25">
      <c r="A22" s="41"/>
      <c r="B22" s="42"/>
      <c r="C22" s="42"/>
      <c r="D22" s="42"/>
    </row>
    <row r="23" spans="1:4" x14ac:dyDescent="0.25">
      <c r="A23" s="41"/>
      <c r="B23" s="42"/>
      <c r="C23" s="41"/>
      <c r="D23" s="41"/>
    </row>
    <row r="24" spans="1:4" x14ac:dyDescent="0.25">
      <c r="A24" s="41"/>
      <c r="B24" s="31"/>
      <c r="C24" s="41"/>
      <c r="D24" s="41"/>
    </row>
    <row r="25" spans="1:4" x14ac:dyDescent="0.25">
      <c r="A25" s="41"/>
      <c r="B25" s="31"/>
      <c r="C25" s="41"/>
      <c r="D25" s="42"/>
    </row>
    <row r="26" spans="1:4" x14ac:dyDescent="0.25">
      <c r="A26" s="41"/>
      <c r="B26" s="42"/>
      <c r="C26" s="42"/>
      <c r="D26" s="42"/>
    </row>
    <row r="27" spans="1:4" x14ac:dyDescent="0.25">
      <c r="A27" s="13"/>
      <c r="B27" s="13"/>
      <c r="C27" s="13"/>
      <c r="D27" s="13"/>
    </row>
    <row r="28" spans="1:4" x14ac:dyDescent="0.25">
      <c r="A28" s="13"/>
      <c r="B28" s="12"/>
      <c r="C28" s="12"/>
      <c r="D28" s="12"/>
    </row>
    <row r="29" spans="1:4" x14ac:dyDescent="0.25">
      <c r="A29" s="13"/>
      <c r="B29" s="12"/>
      <c r="C29" s="13"/>
      <c r="D29" s="13"/>
    </row>
    <row r="30" spans="1:4" x14ac:dyDescent="0.25">
      <c r="A30" s="13"/>
      <c r="B30" s="13"/>
      <c r="C30" s="13"/>
      <c r="D30" s="13"/>
    </row>
    <row r="31" spans="1:4" x14ac:dyDescent="0.25">
      <c r="A31" s="13"/>
      <c r="B31" s="12"/>
      <c r="C31" s="12"/>
      <c r="D31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1"/>
  <sheetViews>
    <sheetView workbookViewId="0">
      <selection activeCell="B6" sqref="B6:C6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57" t="s">
        <v>52</v>
      </c>
      <c r="C1" s="57"/>
      <c r="D1" s="57"/>
    </row>
    <row r="2" spans="1:4" ht="15.75" x14ac:dyDescent="0.25">
      <c r="A2" s="1"/>
      <c r="B2" s="58" t="s">
        <v>31</v>
      </c>
      <c r="C2" s="58"/>
      <c r="D2" s="58"/>
    </row>
    <row r="3" spans="1:4" ht="15.75" x14ac:dyDescent="0.25">
      <c r="A3" s="1"/>
      <c r="B3" s="57" t="s">
        <v>5</v>
      </c>
      <c r="C3" s="57"/>
      <c r="D3" s="57"/>
    </row>
    <row r="4" spans="1:4" ht="26.25" x14ac:dyDescent="0.25">
      <c r="A4" s="7"/>
      <c r="B4" s="8" t="s">
        <v>0</v>
      </c>
      <c r="C4" s="7" t="s">
        <v>1</v>
      </c>
      <c r="D4" s="7" t="s">
        <v>27</v>
      </c>
    </row>
    <row r="5" spans="1:4" x14ac:dyDescent="0.25">
      <c r="A5" s="9"/>
      <c r="B5" s="3" t="s">
        <v>15</v>
      </c>
      <c r="C5" s="9"/>
      <c r="D5" s="9"/>
    </row>
    <row r="6" spans="1:4" ht="30" x14ac:dyDescent="0.25">
      <c r="A6" s="3">
        <v>1</v>
      </c>
      <c r="B6" s="31" t="s">
        <v>74</v>
      </c>
      <c r="C6" s="44">
        <v>3771.2</v>
      </c>
      <c r="D6" s="3">
        <f>C6</f>
        <v>3771.2</v>
      </c>
    </row>
    <row r="7" spans="1:4" x14ac:dyDescent="0.25">
      <c r="A7" s="12"/>
      <c r="B7" s="41"/>
      <c r="C7" s="45"/>
      <c r="D7" s="12"/>
    </row>
    <row r="8" spans="1:4" x14ac:dyDescent="0.25">
      <c r="A8" s="13"/>
      <c r="B8" s="32"/>
      <c r="C8" s="55"/>
      <c r="D8" s="54"/>
    </row>
    <row r="9" spans="1:4" x14ac:dyDescent="0.25">
      <c r="A9" s="26"/>
      <c r="B9" s="48"/>
      <c r="C9" s="42"/>
      <c r="D9" s="12"/>
    </row>
    <row r="10" spans="1:4" x14ac:dyDescent="0.25">
      <c r="A10" s="14"/>
      <c r="B10" s="50"/>
      <c r="C10" s="51"/>
      <c r="D10" s="15"/>
    </row>
    <row r="11" spans="1:4" x14ac:dyDescent="0.25">
      <c r="A11" s="13"/>
      <c r="B11" s="31"/>
      <c r="C11" s="41"/>
      <c r="D11" s="13"/>
    </row>
    <row r="12" spans="1:4" x14ac:dyDescent="0.25">
      <c r="A12" s="13"/>
      <c r="B12" s="41"/>
      <c r="C12" s="41"/>
      <c r="D12" s="13"/>
    </row>
    <row r="13" spans="1:4" x14ac:dyDescent="0.25">
      <c r="A13" s="13"/>
      <c r="B13" s="41"/>
      <c r="C13" s="41"/>
      <c r="D13" s="13"/>
    </row>
    <row r="14" spans="1:4" x14ac:dyDescent="0.25">
      <c r="A14" s="13"/>
      <c r="B14" s="42"/>
      <c r="C14" s="42"/>
      <c r="D14" s="12"/>
    </row>
    <row r="15" spans="1:4" x14ac:dyDescent="0.25">
      <c r="A15" s="13"/>
      <c r="B15" s="42"/>
      <c r="C15" s="41"/>
      <c r="D15" s="13"/>
    </row>
    <row r="16" spans="1:4" x14ac:dyDescent="0.25">
      <c r="A16" s="13"/>
      <c r="B16" s="33"/>
      <c r="C16" s="41"/>
      <c r="D16" s="13"/>
    </row>
    <row r="17" spans="1:4" x14ac:dyDescent="0.25">
      <c r="A17" s="13"/>
      <c r="B17" s="41"/>
      <c r="C17" s="41"/>
      <c r="D17" s="13"/>
    </row>
    <row r="18" spans="1:4" x14ac:dyDescent="0.25">
      <c r="A18" s="13"/>
      <c r="B18" s="42"/>
      <c r="C18" s="42"/>
      <c r="D18" s="12"/>
    </row>
    <row r="19" spans="1:4" x14ac:dyDescent="0.25">
      <c r="A19" s="13"/>
      <c r="B19" s="42"/>
      <c r="C19" s="41"/>
      <c r="D19" s="13"/>
    </row>
    <row r="20" spans="1:4" x14ac:dyDescent="0.25">
      <c r="A20" s="13"/>
      <c r="B20" s="31"/>
      <c r="C20" s="41"/>
      <c r="D20" s="13"/>
    </row>
    <row r="21" spans="1:4" x14ac:dyDescent="0.25">
      <c r="A21" s="13"/>
      <c r="B21" s="31"/>
      <c r="C21" s="41"/>
      <c r="D21" s="13"/>
    </row>
    <row r="22" spans="1:4" x14ac:dyDescent="0.25">
      <c r="A22" s="13"/>
      <c r="B22" s="42"/>
      <c r="C22" s="42"/>
      <c r="D22" s="12"/>
    </row>
    <row r="23" spans="1:4" x14ac:dyDescent="0.25">
      <c r="A23" s="13"/>
      <c r="B23" s="12"/>
      <c r="C23" s="13"/>
      <c r="D23" s="13"/>
    </row>
    <row r="24" spans="1:4" x14ac:dyDescent="0.25">
      <c r="A24" s="13"/>
      <c r="B24" s="11"/>
      <c r="C24" s="13"/>
      <c r="D24" s="13"/>
    </row>
    <row r="25" spans="1:4" x14ac:dyDescent="0.25">
      <c r="A25" s="13"/>
      <c r="B25" s="11"/>
      <c r="C25" s="13"/>
      <c r="D25" s="12"/>
    </row>
    <row r="26" spans="1:4" x14ac:dyDescent="0.25">
      <c r="A26" s="13"/>
      <c r="B26" s="12"/>
      <c r="C26" s="12"/>
      <c r="D26" s="12"/>
    </row>
    <row r="27" spans="1:4" x14ac:dyDescent="0.25">
      <c r="A27" s="13"/>
      <c r="B27" s="13"/>
      <c r="C27" s="13"/>
      <c r="D27" s="13"/>
    </row>
    <row r="28" spans="1:4" x14ac:dyDescent="0.25">
      <c r="A28" s="13"/>
      <c r="B28" s="12"/>
      <c r="C28" s="12"/>
      <c r="D28" s="12"/>
    </row>
    <row r="29" spans="1:4" x14ac:dyDescent="0.25">
      <c r="A29" s="13"/>
      <c r="B29" s="12"/>
      <c r="C29" s="13"/>
      <c r="D29" s="13"/>
    </row>
    <row r="30" spans="1:4" x14ac:dyDescent="0.25">
      <c r="A30" s="13"/>
      <c r="B30" s="13"/>
      <c r="C30" s="13"/>
      <c r="D30" s="13"/>
    </row>
    <row r="31" spans="1:4" x14ac:dyDescent="0.25">
      <c r="A31" s="13"/>
      <c r="B31" s="12"/>
      <c r="C31" s="12"/>
      <c r="D31" s="1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4"/>
  <sheetViews>
    <sheetView workbookViewId="0">
      <selection activeCell="B13" sqref="B13:C13"/>
    </sheetView>
  </sheetViews>
  <sheetFormatPr defaultRowHeight="15" x14ac:dyDescent="0.25"/>
  <cols>
    <col min="1" max="1" width="3.7109375" customWidth="1"/>
    <col min="2" max="2" width="49.42578125" customWidth="1"/>
    <col min="4" max="4" width="12.7109375" customWidth="1"/>
  </cols>
  <sheetData>
    <row r="1" spans="1:8" ht="21" x14ac:dyDescent="0.35">
      <c r="A1" s="1"/>
      <c r="B1" s="57" t="s">
        <v>54</v>
      </c>
      <c r="C1" s="57"/>
      <c r="D1" s="57"/>
      <c r="E1" s="6"/>
      <c r="F1" s="6"/>
      <c r="G1" s="6"/>
      <c r="H1" s="6"/>
    </row>
    <row r="2" spans="1:8" ht="15.75" x14ac:dyDescent="0.25">
      <c r="A2" s="1"/>
      <c r="B2" s="58" t="s">
        <v>31</v>
      </c>
      <c r="C2" s="58"/>
      <c r="D2" s="58"/>
      <c r="E2" s="1"/>
      <c r="F2" s="1"/>
      <c r="G2" s="1"/>
      <c r="H2" s="1"/>
    </row>
    <row r="3" spans="1:8" ht="15.75" x14ac:dyDescent="0.25">
      <c r="A3" s="1"/>
      <c r="B3" s="57" t="s">
        <v>40</v>
      </c>
      <c r="C3" s="57"/>
      <c r="D3" s="57"/>
      <c r="E3" s="1"/>
      <c r="F3" s="1"/>
      <c r="G3" s="1"/>
      <c r="H3" s="1"/>
    </row>
    <row r="4" spans="1:8" ht="30" x14ac:dyDescent="0.25">
      <c r="A4" s="11"/>
      <c r="B4" s="28" t="s">
        <v>0</v>
      </c>
      <c r="C4" s="11" t="s">
        <v>1</v>
      </c>
      <c r="D4" s="28" t="s">
        <v>27</v>
      </c>
      <c r="E4" s="1"/>
      <c r="F4" s="1"/>
      <c r="G4" s="1"/>
      <c r="H4" s="1"/>
    </row>
    <row r="5" spans="1:8" x14ac:dyDescent="0.25">
      <c r="A5" s="31"/>
      <c r="B5" s="32" t="s">
        <v>6</v>
      </c>
      <c r="C5" s="32"/>
      <c r="D5" s="31"/>
      <c r="E5" s="1"/>
      <c r="F5" s="1"/>
      <c r="G5" s="1"/>
      <c r="H5" s="1"/>
    </row>
    <row r="6" spans="1:8" s="1" customFormat="1" x14ac:dyDescent="0.25">
      <c r="A6" s="31">
        <v>1</v>
      </c>
      <c r="B6" s="31" t="s">
        <v>57</v>
      </c>
      <c r="C6" s="31">
        <v>3523.5</v>
      </c>
      <c r="D6" s="32"/>
    </row>
    <row r="7" spans="1:8" s="5" customFormat="1" ht="30" x14ac:dyDescent="0.25">
      <c r="A7" s="42">
        <v>2</v>
      </c>
      <c r="B7" s="31" t="s">
        <v>58</v>
      </c>
      <c r="C7" s="41">
        <v>2106.6999999999998</v>
      </c>
      <c r="D7" s="41"/>
    </row>
    <row r="8" spans="1:8" ht="13.5" customHeight="1" x14ac:dyDescent="0.25">
      <c r="A8" s="41">
        <v>3</v>
      </c>
      <c r="B8" s="31" t="s">
        <v>59</v>
      </c>
      <c r="C8" s="41">
        <v>20043.78</v>
      </c>
      <c r="D8" s="42"/>
    </row>
    <row r="9" spans="1:8" x14ac:dyDescent="0.25">
      <c r="A9" s="41"/>
      <c r="B9" s="32" t="s">
        <v>60</v>
      </c>
      <c r="C9" s="42">
        <f>SUM(C6:C8)</f>
        <v>25673.98</v>
      </c>
      <c r="D9" s="42">
        <f>C9</f>
        <v>25673.98</v>
      </c>
    </row>
    <row r="10" spans="1:8" s="5" customFormat="1" x14ac:dyDescent="0.25">
      <c r="A10" s="41"/>
      <c r="B10" s="32" t="s">
        <v>11</v>
      </c>
      <c r="C10" s="42"/>
      <c r="D10" s="42"/>
    </row>
    <row r="11" spans="1:8" x14ac:dyDescent="0.25">
      <c r="A11" s="41">
        <v>1</v>
      </c>
      <c r="B11" s="31" t="s">
        <v>68</v>
      </c>
      <c r="C11" s="41">
        <v>4525.33</v>
      </c>
      <c r="D11" s="42">
        <f>C11+D9</f>
        <v>30199.309999999998</v>
      </c>
    </row>
    <row r="12" spans="1:8" x14ac:dyDescent="0.25">
      <c r="A12" s="42"/>
      <c r="B12" s="32" t="s">
        <v>15</v>
      </c>
      <c r="C12" s="42"/>
      <c r="D12" s="42"/>
    </row>
    <row r="13" spans="1:8" x14ac:dyDescent="0.25">
      <c r="A13" s="12">
        <v>1</v>
      </c>
      <c r="B13" s="41" t="s">
        <v>75</v>
      </c>
      <c r="C13" s="45">
        <v>3052.3</v>
      </c>
      <c r="D13" s="42">
        <f>C13+D11</f>
        <v>33251.61</v>
      </c>
    </row>
    <row r="14" spans="1:8" x14ac:dyDescent="0.25">
      <c r="A14" s="41"/>
      <c r="B14" s="31"/>
      <c r="C14" s="41"/>
      <c r="D14" s="41"/>
    </row>
    <row r="15" spans="1:8" x14ac:dyDescent="0.25">
      <c r="A15" s="41"/>
      <c r="B15" s="32"/>
      <c r="C15" s="42"/>
      <c r="D15" s="42"/>
    </row>
    <row r="16" spans="1:8" x14ac:dyDescent="0.25">
      <c r="A16" s="41"/>
      <c r="B16" s="32"/>
      <c r="C16" s="41"/>
      <c r="D16" s="41"/>
    </row>
    <row r="17" spans="1:4" x14ac:dyDescent="0.25">
      <c r="A17" s="41"/>
      <c r="B17" s="31"/>
      <c r="C17" s="41"/>
      <c r="D17" s="41"/>
    </row>
    <row r="18" spans="1:4" x14ac:dyDescent="0.25">
      <c r="A18" s="41"/>
      <c r="B18" s="32"/>
      <c r="C18" s="42"/>
      <c r="D18" s="42"/>
    </row>
    <row r="19" spans="1:4" x14ac:dyDescent="0.25">
      <c r="A19" s="41"/>
      <c r="B19" s="32"/>
      <c r="C19" s="42"/>
      <c r="D19" s="42"/>
    </row>
    <row r="20" spans="1:4" x14ac:dyDescent="0.25">
      <c r="A20" s="41"/>
      <c r="B20" s="31"/>
      <c r="C20" s="41"/>
      <c r="D20" s="41"/>
    </row>
    <row r="21" spans="1:4" x14ac:dyDescent="0.25">
      <c r="A21" s="41"/>
      <c r="B21" s="31"/>
      <c r="C21" s="41"/>
      <c r="D21" s="41"/>
    </row>
    <row r="22" spans="1:4" x14ac:dyDescent="0.25">
      <c r="A22" s="41"/>
      <c r="B22" s="32"/>
      <c r="C22" s="42"/>
      <c r="D22" s="42"/>
    </row>
    <row r="23" spans="1:4" x14ac:dyDescent="0.25">
      <c r="A23" s="41"/>
      <c r="B23" s="32"/>
      <c r="C23" s="41"/>
      <c r="D23" s="41"/>
    </row>
    <row r="24" spans="1:4" x14ac:dyDescent="0.25">
      <c r="A24" s="41"/>
      <c r="B24" s="31"/>
      <c r="C24" s="41"/>
      <c r="D24" s="41"/>
    </row>
    <row r="25" spans="1:4" x14ac:dyDescent="0.25">
      <c r="A25" s="41"/>
      <c r="B25" s="32"/>
      <c r="C25" s="42"/>
      <c r="D25" s="42"/>
    </row>
    <row r="26" spans="1:4" x14ac:dyDescent="0.25">
      <c r="A26" s="41"/>
      <c r="B26" s="32"/>
      <c r="C26" s="41"/>
      <c r="D26" s="41"/>
    </row>
    <row r="27" spans="1:4" x14ac:dyDescent="0.25">
      <c r="A27" s="41"/>
      <c r="B27" s="31"/>
      <c r="C27" s="41"/>
      <c r="D27" s="41"/>
    </row>
    <row r="28" spans="1:4" x14ac:dyDescent="0.25">
      <c r="A28" s="41"/>
      <c r="B28" s="32"/>
      <c r="C28" s="42"/>
      <c r="D28" s="42"/>
    </row>
    <row r="29" spans="1:4" x14ac:dyDescent="0.25">
      <c r="A29" s="41"/>
      <c r="B29" s="32"/>
      <c r="C29" s="41"/>
      <c r="D29" s="41"/>
    </row>
    <row r="30" spans="1:4" x14ac:dyDescent="0.25">
      <c r="A30" s="41"/>
      <c r="B30" s="31"/>
      <c r="C30" s="41"/>
      <c r="D30" s="42"/>
    </row>
    <row r="31" spans="1:4" x14ac:dyDescent="0.25">
      <c r="A31" s="41"/>
      <c r="B31" s="32"/>
      <c r="C31" s="42"/>
      <c r="D31" s="42"/>
    </row>
    <row r="32" spans="1:4" x14ac:dyDescent="0.25">
      <c r="A32" s="41"/>
      <c r="B32" s="31"/>
      <c r="C32" s="41"/>
      <c r="D32" s="41"/>
    </row>
    <row r="33" spans="1:4" x14ac:dyDescent="0.25">
      <c r="A33" s="41"/>
      <c r="B33" s="32"/>
      <c r="C33" s="42"/>
      <c r="D33" s="42"/>
    </row>
    <row r="34" spans="1:4" x14ac:dyDescent="0.25">
      <c r="A34" s="43"/>
      <c r="B34" s="43"/>
      <c r="C34" s="43"/>
      <c r="D34" s="43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7"/>
  <sheetViews>
    <sheetView view="pageBreakPreview" topLeftCell="A2" zoomScale="65" zoomScaleNormal="65" zoomScaleSheetLayoutView="65" workbookViewId="0">
      <selection activeCell="M24" sqref="M24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8.140625" customWidth="1"/>
    <col min="7" max="7" width="16.5703125" customWidth="1"/>
    <col min="8" max="8" width="15.28515625" customWidth="1"/>
    <col min="9" max="9" width="15.7109375" customWidth="1"/>
    <col min="10" max="10" width="15.140625" customWidth="1"/>
    <col min="11" max="11" width="17.28515625" customWidth="1"/>
    <col min="12" max="13" width="15.28515625" customWidth="1"/>
    <col min="14" max="14" width="19.28515625" customWidth="1"/>
  </cols>
  <sheetData>
    <row r="1" spans="1:14" x14ac:dyDescent="0.25">
      <c r="A1" s="59" t="s">
        <v>51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4" ht="21" x14ac:dyDescent="0.35">
      <c r="A2" s="6" t="s">
        <v>31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s="10" customFormat="1" ht="20.25" customHeight="1" x14ac:dyDescent="0.25">
      <c r="A3" s="8"/>
      <c r="B3" s="21" t="s">
        <v>2</v>
      </c>
      <c r="C3" s="21" t="s">
        <v>6</v>
      </c>
      <c r="D3" s="21" t="s">
        <v>3</v>
      </c>
      <c r="E3" s="21" t="s">
        <v>8</v>
      </c>
      <c r="F3" s="21" t="s">
        <v>9</v>
      </c>
      <c r="G3" s="21" t="s">
        <v>10</v>
      </c>
      <c r="H3" s="21" t="s">
        <v>11</v>
      </c>
      <c r="I3" s="21" t="s">
        <v>12</v>
      </c>
      <c r="J3" s="21" t="s">
        <v>13</v>
      </c>
      <c r="K3" s="21" t="s">
        <v>14</v>
      </c>
      <c r="L3" s="21" t="s">
        <v>15</v>
      </c>
      <c r="M3" s="21" t="s">
        <v>16</v>
      </c>
      <c r="N3" s="17" t="s">
        <v>17</v>
      </c>
    </row>
    <row r="4" spans="1:14" ht="39.75" customHeight="1" x14ac:dyDescent="0.35">
      <c r="A4" s="22" t="s">
        <v>29</v>
      </c>
      <c r="B4" s="18">
        <f>B5+B6+B8</f>
        <v>8342.369999999999</v>
      </c>
      <c r="C4" s="18">
        <f t="shared" ref="C4:N4" si="0">C5+C6+C8</f>
        <v>8342.369999999999</v>
      </c>
      <c r="D4" s="18">
        <f t="shared" si="0"/>
        <v>8342.369999999999</v>
      </c>
      <c r="E4" s="18">
        <f>E5+E6+E7+E8</f>
        <v>8342.369999999999</v>
      </c>
      <c r="F4" s="18">
        <f t="shared" si="0"/>
        <v>8342.369999999999</v>
      </c>
      <c r="G4" s="18">
        <f t="shared" si="0"/>
        <v>8342.369999999999</v>
      </c>
      <c r="H4" s="18">
        <f t="shared" si="0"/>
        <v>8342.369999999999</v>
      </c>
      <c r="I4" s="18">
        <f t="shared" si="0"/>
        <v>8342.369999999999</v>
      </c>
      <c r="J4" s="18">
        <f t="shared" si="0"/>
        <v>8342.369999999999</v>
      </c>
      <c r="K4" s="18">
        <f t="shared" si="0"/>
        <v>8342.369999999999</v>
      </c>
      <c r="L4" s="18">
        <f t="shared" si="0"/>
        <v>8342.369999999999</v>
      </c>
      <c r="M4" s="18">
        <f t="shared" si="0"/>
        <v>8342.369999999999</v>
      </c>
      <c r="N4" s="18">
        <f t="shared" si="0"/>
        <v>100108.44</v>
      </c>
    </row>
    <row r="5" spans="1:14" ht="39" customHeight="1" x14ac:dyDescent="0.35">
      <c r="A5" s="22" t="s">
        <v>18</v>
      </c>
      <c r="B5" s="19">
        <v>6046.46</v>
      </c>
      <c r="C5" s="19">
        <v>6046.46</v>
      </c>
      <c r="D5" s="19">
        <v>6046.46</v>
      </c>
      <c r="E5" s="19">
        <v>6046.46</v>
      </c>
      <c r="F5" s="19">
        <v>6046.46</v>
      </c>
      <c r="G5" s="19">
        <v>6046.46</v>
      </c>
      <c r="H5" s="19">
        <v>6046.46</v>
      </c>
      <c r="I5" s="19">
        <v>6046.46</v>
      </c>
      <c r="J5" s="19">
        <v>6046.46</v>
      </c>
      <c r="K5" s="19">
        <v>6046.46</v>
      </c>
      <c r="L5" s="19">
        <v>6046.46</v>
      </c>
      <c r="M5" s="19">
        <v>6046.46</v>
      </c>
      <c r="N5" s="19">
        <f t="shared" ref="N5:N18" si="1">SUM(B5:M5)</f>
        <v>72557.52</v>
      </c>
    </row>
    <row r="6" spans="1:14" ht="44.25" customHeight="1" x14ac:dyDescent="0.35">
      <c r="A6" s="22" t="s">
        <v>37</v>
      </c>
      <c r="B6" s="19">
        <v>2295.91</v>
      </c>
      <c r="C6" s="19">
        <v>2295.91</v>
      </c>
      <c r="D6" s="19">
        <v>2295.91</v>
      </c>
      <c r="E6" s="19">
        <v>2295.91</v>
      </c>
      <c r="F6" s="19">
        <v>2295.91</v>
      </c>
      <c r="G6" s="19">
        <v>2295.91</v>
      </c>
      <c r="H6" s="19">
        <v>2295.91</v>
      </c>
      <c r="I6" s="19">
        <v>2295.91</v>
      </c>
      <c r="J6" s="19">
        <v>2295.91</v>
      </c>
      <c r="K6" s="19">
        <v>2295.91</v>
      </c>
      <c r="L6" s="19">
        <v>2295.91</v>
      </c>
      <c r="M6" s="19">
        <v>2295.91</v>
      </c>
      <c r="N6" s="19">
        <f>SUM(B6:M6)</f>
        <v>27550.92</v>
      </c>
    </row>
    <row r="7" spans="1:14" ht="44.25" customHeight="1" x14ac:dyDescent="0.35">
      <c r="A7" s="22" t="s">
        <v>49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</row>
    <row r="8" spans="1:14" ht="44.25" customHeight="1" x14ac:dyDescent="0.35">
      <c r="A8" s="22" t="s">
        <v>35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>
        <f>SUM(B8:M8)</f>
        <v>0</v>
      </c>
    </row>
    <row r="9" spans="1:14" ht="36" customHeight="1" x14ac:dyDescent="0.35">
      <c r="A9" s="23" t="s">
        <v>19</v>
      </c>
      <c r="B9" s="18">
        <f>B10+B11+B12+B13</f>
        <v>6605.65</v>
      </c>
      <c r="C9" s="18">
        <f t="shared" ref="C9:M9" si="2">C10+C11+C12+C13</f>
        <v>12190.9</v>
      </c>
      <c r="D9" s="18">
        <f t="shared" si="2"/>
        <v>14079.41</v>
      </c>
      <c r="E9" s="18">
        <f t="shared" si="2"/>
        <v>1865.65</v>
      </c>
      <c r="F9" s="18">
        <f t="shared" si="2"/>
        <v>0</v>
      </c>
      <c r="G9" s="18">
        <f t="shared" si="2"/>
        <v>593.77</v>
      </c>
      <c r="H9" s="18">
        <f t="shared" si="2"/>
        <v>0</v>
      </c>
      <c r="I9" s="18">
        <f t="shared" si="2"/>
        <v>4137.6499999999996</v>
      </c>
      <c r="J9" s="18">
        <f t="shared" si="2"/>
        <v>0</v>
      </c>
      <c r="K9" s="18">
        <f t="shared" si="2"/>
        <v>3735.1099999999997</v>
      </c>
      <c r="L9" s="18">
        <f t="shared" si="2"/>
        <v>5101.3</v>
      </c>
      <c r="M9" s="18">
        <f t="shared" si="2"/>
        <v>5810</v>
      </c>
      <c r="N9" s="18">
        <f t="shared" si="1"/>
        <v>54119.44</v>
      </c>
    </row>
    <row r="10" spans="1:14" ht="40.5" customHeight="1" x14ac:dyDescent="0.35">
      <c r="A10" s="22" t="s">
        <v>20</v>
      </c>
      <c r="B10" s="19">
        <v>830</v>
      </c>
      <c r="C10" s="19">
        <v>3560</v>
      </c>
      <c r="D10" s="19">
        <f>12690-4980</f>
        <v>7710</v>
      </c>
      <c r="E10" s="19">
        <v>1070</v>
      </c>
      <c r="F10" s="19"/>
      <c r="G10" s="19"/>
      <c r="H10" s="19"/>
      <c r="I10" s="19"/>
      <c r="J10" s="19"/>
      <c r="K10" s="19">
        <v>1035.7</v>
      </c>
      <c r="L10" s="19">
        <v>2490</v>
      </c>
      <c r="M10" s="19">
        <v>1660</v>
      </c>
      <c r="N10" s="19">
        <f t="shared" si="1"/>
        <v>18355.7</v>
      </c>
    </row>
    <row r="11" spans="1:14" ht="45.75" customHeight="1" x14ac:dyDescent="0.35">
      <c r="A11" s="22" t="s">
        <v>21</v>
      </c>
      <c r="B11" s="20">
        <v>4980</v>
      </c>
      <c r="C11" s="19">
        <v>3320</v>
      </c>
      <c r="D11" s="19">
        <v>4980</v>
      </c>
      <c r="E11" s="19"/>
      <c r="F11" s="19"/>
      <c r="G11" s="19"/>
      <c r="H11" s="19"/>
      <c r="I11" s="19"/>
      <c r="J11" s="19"/>
      <c r="K11" s="19"/>
      <c r="L11" s="19">
        <v>830</v>
      </c>
      <c r="M11" s="19">
        <v>4150</v>
      </c>
      <c r="N11" s="19">
        <f t="shared" si="1"/>
        <v>18260</v>
      </c>
    </row>
    <row r="12" spans="1:14" ht="45.75" customHeight="1" x14ac:dyDescent="0.35">
      <c r="A12" s="27" t="s">
        <v>33</v>
      </c>
      <c r="B12" s="20"/>
      <c r="C12" s="19">
        <v>3529.6</v>
      </c>
      <c r="D12" s="19"/>
      <c r="E12" s="19"/>
      <c r="F12" s="19"/>
      <c r="G12" s="19"/>
      <c r="H12" s="19"/>
      <c r="I12" s="19">
        <v>3342</v>
      </c>
      <c r="J12" s="19"/>
      <c r="K12" s="19">
        <v>1310</v>
      </c>
      <c r="L12" s="19"/>
      <c r="M12" s="19"/>
      <c r="N12" s="19">
        <f t="shared" si="1"/>
        <v>8181.6</v>
      </c>
    </row>
    <row r="13" spans="1:14" ht="21.75" customHeight="1" x14ac:dyDescent="0.35">
      <c r="A13" s="22" t="s">
        <v>22</v>
      </c>
      <c r="B13" s="19">
        <v>795.65</v>
      </c>
      <c r="C13" s="19">
        <v>1781.3</v>
      </c>
      <c r="D13" s="19">
        <v>1389.41</v>
      </c>
      <c r="E13" s="19">
        <v>795.65</v>
      </c>
      <c r="F13" s="19"/>
      <c r="G13" s="19">
        <v>593.77</v>
      </c>
      <c r="H13" s="19"/>
      <c r="I13" s="19">
        <v>795.65</v>
      </c>
      <c r="J13" s="19"/>
      <c r="K13" s="19">
        <v>1389.41</v>
      </c>
      <c r="L13" s="19">
        <v>1781.3</v>
      </c>
      <c r="M13" s="19"/>
      <c r="N13" s="19">
        <f t="shared" si="1"/>
        <v>9322.1399999999976</v>
      </c>
    </row>
    <row r="14" spans="1:14" ht="23.25" customHeight="1" x14ac:dyDescent="0.35">
      <c r="A14" s="23" t="s">
        <v>23</v>
      </c>
      <c r="B14" s="18">
        <f t="shared" ref="B14:M14" si="3">B15+B16+B17</f>
        <v>0</v>
      </c>
      <c r="C14" s="18">
        <f t="shared" si="3"/>
        <v>28673.98</v>
      </c>
      <c r="D14" s="18">
        <f t="shared" si="3"/>
        <v>0</v>
      </c>
      <c r="E14" s="18">
        <f t="shared" si="3"/>
        <v>0</v>
      </c>
      <c r="F14" s="18">
        <f t="shared" si="3"/>
        <v>0</v>
      </c>
      <c r="G14" s="18">
        <f t="shared" si="3"/>
        <v>0</v>
      </c>
      <c r="H14" s="18">
        <f t="shared" si="3"/>
        <v>4525.33</v>
      </c>
      <c r="I14" s="18">
        <f t="shared" si="3"/>
        <v>0</v>
      </c>
      <c r="J14" s="18">
        <f>J15+I16+J17</f>
        <v>0</v>
      </c>
      <c r="K14" s="18">
        <f t="shared" si="3"/>
        <v>0</v>
      </c>
      <c r="L14" s="18">
        <f t="shared" si="3"/>
        <v>6823.5</v>
      </c>
      <c r="M14" s="18">
        <f t="shared" si="3"/>
        <v>0</v>
      </c>
      <c r="N14" s="18">
        <f t="shared" si="1"/>
        <v>40022.81</v>
      </c>
    </row>
    <row r="15" spans="1:14" ht="42" customHeight="1" x14ac:dyDescent="0.35">
      <c r="A15" s="22" t="s">
        <v>24</v>
      </c>
      <c r="B15" s="19"/>
      <c r="C15" s="19">
        <v>25673.98</v>
      </c>
      <c r="D15" s="19"/>
      <c r="E15" s="19"/>
      <c r="F15" s="19"/>
      <c r="G15" s="19"/>
      <c r="H15" s="19">
        <v>4525.33</v>
      </c>
      <c r="I15" s="19"/>
      <c r="J15" s="19"/>
      <c r="K15" s="19"/>
      <c r="L15" s="19">
        <v>3052.3</v>
      </c>
      <c r="M15" s="19"/>
      <c r="N15" s="19">
        <f t="shared" si="1"/>
        <v>33251.61</v>
      </c>
    </row>
    <row r="16" spans="1:14" ht="40.5" customHeight="1" x14ac:dyDescent="0.35">
      <c r="A16" s="22" t="s">
        <v>25</v>
      </c>
      <c r="B16" s="19"/>
      <c r="C16" s="19">
        <v>3000</v>
      </c>
      <c r="D16" s="19"/>
      <c r="E16" s="19"/>
      <c r="F16" s="19"/>
      <c r="G16" s="19"/>
      <c r="H16" s="19"/>
      <c r="I16" s="19"/>
      <c r="K16" s="19"/>
      <c r="L16" s="19"/>
      <c r="M16" s="19"/>
      <c r="N16" s="19">
        <f t="shared" si="1"/>
        <v>3000</v>
      </c>
    </row>
    <row r="17" spans="1:14" ht="40.5" customHeight="1" x14ac:dyDescent="0.35">
      <c r="A17" s="27" t="s">
        <v>34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>
        <v>3771.2</v>
      </c>
      <c r="M17" s="19"/>
      <c r="N17" s="19">
        <f t="shared" si="1"/>
        <v>3771.2</v>
      </c>
    </row>
    <row r="18" spans="1:14" ht="40.5" customHeight="1" x14ac:dyDescent="0.35">
      <c r="A18" s="29" t="s">
        <v>42</v>
      </c>
      <c r="B18" s="19"/>
      <c r="C18" s="19"/>
      <c r="D18" s="19"/>
      <c r="E18" s="19"/>
      <c r="F18" s="19"/>
      <c r="G18" s="19"/>
      <c r="H18" s="19">
        <v>622.5</v>
      </c>
      <c r="I18" s="19"/>
      <c r="J18" s="19"/>
      <c r="K18" s="19">
        <v>713.8</v>
      </c>
      <c r="L18" s="19">
        <v>800.3</v>
      </c>
      <c r="M18" s="19"/>
      <c r="N18" s="18">
        <f t="shared" si="1"/>
        <v>2136.6</v>
      </c>
    </row>
    <row r="19" spans="1:14" ht="40.5" customHeight="1" x14ac:dyDescent="0.35">
      <c r="A19" s="23" t="s">
        <v>43</v>
      </c>
      <c r="B19" s="18">
        <f>B20+B21+B22</f>
        <v>0</v>
      </c>
      <c r="C19" s="18">
        <f t="shared" ref="C19:I19" si="4">C20+C21+C22</f>
        <v>0</v>
      </c>
      <c r="D19" s="18">
        <f t="shared" si="4"/>
        <v>0</v>
      </c>
      <c r="E19" s="18">
        <f t="shared" si="4"/>
        <v>0</v>
      </c>
      <c r="F19" s="18">
        <f t="shared" si="4"/>
        <v>0</v>
      </c>
      <c r="G19" s="18">
        <f t="shared" si="4"/>
        <v>0</v>
      </c>
      <c r="H19" s="18">
        <f t="shared" si="4"/>
        <v>0</v>
      </c>
      <c r="I19" s="18">
        <f t="shared" si="4"/>
        <v>0</v>
      </c>
      <c r="J19" s="18">
        <f t="shared" ref="J19:M19" si="5">J20+J21+J22</f>
        <v>0</v>
      </c>
      <c r="K19" s="18">
        <f t="shared" si="5"/>
        <v>0</v>
      </c>
      <c r="L19" s="18">
        <f t="shared" si="5"/>
        <v>0</v>
      </c>
      <c r="M19" s="18">
        <f t="shared" si="5"/>
        <v>0</v>
      </c>
      <c r="N19" s="18">
        <f t="shared" ref="N19" si="6">SUM(B19:M19)</f>
        <v>0</v>
      </c>
    </row>
    <row r="20" spans="1:14" ht="40.5" customHeight="1" x14ac:dyDescent="0.35">
      <c r="A20" s="22" t="s">
        <v>44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>
        <f>SUM(B20:M20)</f>
        <v>0</v>
      </c>
    </row>
    <row r="21" spans="1:14" ht="40.5" customHeight="1" x14ac:dyDescent="0.35">
      <c r="A21" s="22" t="s">
        <v>45</v>
      </c>
      <c r="B21" s="19"/>
      <c r="C21" s="19"/>
      <c r="D21" s="19"/>
      <c r="E21" s="19"/>
      <c r="F21" s="19"/>
      <c r="G21" s="19"/>
      <c r="H21" s="19"/>
      <c r="I21" s="19"/>
      <c r="J21" s="30"/>
      <c r="K21" s="19"/>
      <c r="L21" s="19"/>
      <c r="M21" s="19"/>
      <c r="N21" s="19">
        <f>SUM(B21:M21)</f>
        <v>0</v>
      </c>
    </row>
    <row r="22" spans="1:14" ht="40.5" customHeight="1" x14ac:dyDescent="0.35">
      <c r="A22" s="27" t="s">
        <v>46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>
        <f>SUM(B22:M22)</f>
        <v>0</v>
      </c>
    </row>
    <row r="23" spans="1:14" ht="39.75" customHeight="1" x14ac:dyDescent="0.35">
      <c r="A23" s="23" t="s">
        <v>47</v>
      </c>
      <c r="B23" s="18">
        <v>4556.76</v>
      </c>
      <c r="C23" s="18">
        <v>4556.76</v>
      </c>
      <c r="D23" s="18">
        <v>4556.76</v>
      </c>
      <c r="E23" s="18">
        <v>4556.76</v>
      </c>
      <c r="F23" s="18">
        <v>4556.76</v>
      </c>
      <c r="G23" s="18">
        <v>4556.76</v>
      </c>
      <c r="H23" s="18">
        <v>4556.76</v>
      </c>
      <c r="I23" s="18">
        <v>4556.76</v>
      </c>
      <c r="J23" s="18">
        <v>4556.76</v>
      </c>
      <c r="K23" s="18">
        <v>4556.76</v>
      </c>
      <c r="L23" s="18">
        <v>4556.76</v>
      </c>
      <c r="M23" s="18">
        <v>4556.76</v>
      </c>
      <c r="N23" s="18">
        <f>SUM(B23:M23)</f>
        <v>54681.120000000017</v>
      </c>
    </row>
    <row r="24" spans="1:14" ht="22.5" customHeight="1" x14ac:dyDescent="0.35">
      <c r="A24" s="23" t="s">
        <v>26</v>
      </c>
      <c r="B24" s="18">
        <f>B4+B9+B14+B18+B23+B19</f>
        <v>19504.78</v>
      </c>
      <c r="C24" s="18">
        <f t="shared" ref="C24:N24" si="7">C4+C9+C14+C18+C23+C19</f>
        <v>53764.01</v>
      </c>
      <c r="D24" s="18">
        <f t="shared" si="7"/>
        <v>26978.54</v>
      </c>
      <c r="E24" s="18">
        <f t="shared" si="7"/>
        <v>14764.779999999999</v>
      </c>
      <c r="F24" s="18">
        <f t="shared" si="7"/>
        <v>12899.13</v>
      </c>
      <c r="G24" s="18">
        <f t="shared" si="7"/>
        <v>13492.9</v>
      </c>
      <c r="H24" s="18">
        <f t="shared" si="7"/>
        <v>18046.96</v>
      </c>
      <c r="I24" s="18">
        <f t="shared" si="7"/>
        <v>17036.78</v>
      </c>
      <c r="J24" s="18">
        <f t="shared" si="7"/>
        <v>12899.13</v>
      </c>
      <c r="K24" s="18">
        <f t="shared" si="7"/>
        <v>17348.04</v>
      </c>
      <c r="L24" s="18">
        <f t="shared" si="7"/>
        <v>25624.229999999996</v>
      </c>
      <c r="M24" s="18">
        <f t="shared" si="7"/>
        <v>18709.129999999997</v>
      </c>
      <c r="N24" s="18">
        <f t="shared" si="7"/>
        <v>251068.41000000003</v>
      </c>
    </row>
    <row r="25" spans="1:14" ht="15.75" x14ac:dyDescent="0.25">
      <c r="A25" s="60" t="s">
        <v>48</v>
      </c>
      <c r="B25" s="60"/>
      <c r="C25" s="60"/>
      <c r="D25" s="24"/>
      <c r="E25" s="24"/>
      <c r="F25" s="24"/>
      <c r="G25" s="24"/>
      <c r="H25" s="24"/>
      <c r="I25" s="24"/>
      <c r="J25" s="24"/>
      <c r="K25" s="24"/>
      <c r="L25" s="61" t="s">
        <v>30</v>
      </c>
      <c r="M25" s="61"/>
      <c r="N25" s="61"/>
    </row>
    <row r="26" spans="1:14" ht="15.75" x14ac:dyDescent="0.25">
      <c r="A26" s="25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</row>
    <row r="27" spans="1:14" ht="15.75" x14ac:dyDescent="0.25">
      <c r="A27" s="60" t="s">
        <v>28</v>
      </c>
      <c r="B27" s="60"/>
      <c r="C27" s="60"/>
      <c r="D27" s="24"/>
      <c r="E27" s="24"/>
      <c r="F27" s="24"/>
      <c r="G27" s="24"/>
      <c r="H27" s="24"/>
      <c r="I27" s="24"/>
      <c r="J27" s="24"/>
      <c r="K27" s="24"/>
      <c r="L27" s="61" t="s">
        <v>36</v>
      </c>
      <c r="M27" s="61"/>
      <c r="N27" s="61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3"/>
  <sheetViews>
    <sheetView workbookViewId="0">
      <selection activeCell="D11" sqref="D11"/>
    </sheetView>
  </sheetViews>
  <sheetFormatPr defaultRowHeight="15" x14ac:dyDescent="0.25"/>
  <cols>
    <col min="1" max="1" width="5.5703125" customWidth="1"/>
    <col min="2" max="2" width="48.5703125" customWidth="1"/>
    <col min="3" max="3" width="10.5703125" customWidth="1"/>
  </cols>
  <sheetData>
    <row r="1" spans="1:4" ht="15.75" x14ac:dyDescent="0.25">
      <c r="A1" s="1"/>
      <c r="B1" s="57" t="s">
        <v>54</v>
      </c>
      <c r="C1" s="57"/>
      <c r="D1" s="57"/>
    </row>
    <row r="2" spans="1:4" ht="15.75" x14ac:dyDescent="0.25">
      <c r="A2" s="1"/>
      <c r="B2" s="58" t="s">
        <v>31</v>
      </c>
      <c r="C2" s="58"/>
      <c r="D2" s="58"/>
    </row>
    <row r="3" spans="1:4" ht="15.75" x14ac:dyDescent="0.25">
      <c r="A3" s="1"/>
      <c r="B3" s="57" t="s">
        <v>41</v>
      </c>
      <c r="C3" s="57"/>
      <c r="D3" s="57"/>
    </row>
    <row r="4" spans="1:4" ht="30" x14ac:dyDescent="0.25">
      <c r="A4" s="11"/>
      <c r="B4" s="28" t="s">
        <v>0</v>
      </c>
      <c r="C4" s="11" t="s">
        <v>1</v>
      </c>
      <c r="D4" s="28" t="s">
        <v>27</v>
      </c>
    </row>
    <row r="5" spans="1:4" x14ac:dyDescent="0.25">
      <c r="A5" s="31"/>
      <c r="B5" s="32" t="s">
        <v>11</v>
      </c>
      <c r="C5" s="32"/>
      <c r="D5" s="31"/>
    </row>
    <row r="6" spans="1:4" x14ac:dyDescent="0.25">
      <c r="A6" s="31">
        <v>1</v>
      </c>
      <c r="B6" s="31" t="s">
        <v>69</v>
      </c>
      <c r="C6" s="31">
        <v>622.5</v>
      </c>
      <c r="D6" s="32">
        <f>C6</f>
        <v>622.5</v>
      </c>
    </row>
    <row r="7" spans="1:4" x14ac:dyDescent="0.25">
      <c r="A7" s="42"/>
      <c r="B7" s="42" t="s">
        <v>14</v>
      </c>
      <c r="C7" s="41"/>
      <c r="D7" s="42"/>
    </row>
    <row r="8" spans="1:4" x14ac:dyDescent="0.25">
      <c r="A8" s="41">
        <v>1</v>
      </c>
      <c r="B8" s="31" t="s">
        <v>69</v>
      </c>
      <c r="C8" s="41">
        <v>713.8</v>
      </c>
      <c r="D8" s="42">
        <f>C8+D6</f>
        <v>1336.3</v>
      </c>
    </row>
    <row r="9" spans="1:4" x14ac:dyDescent="0.25">
      <c r="A9" s="41"/>
      <c r="B9" s="32" t="s">
        <v>15</v>
      </c>
      <c r="C9" s="41"/>
      <c r="D9" s="42"/>
    </row>
    <row r="10" spans="1:4" x14ac:dyDescent="0.25">
      <c r="A10" s="41">
        <v>1</v>
      </c>
      <c r="B10" s="31" t="s">
        <v>69</v>
      </c>
      <c r="C10" s="42">
        <v>800.3</v>
      </c>
      <c r="D10" s="42">
        <f>C10+D8</f>
        <v>2136.6</v>
      </c>
    </row>
    <row r="11" spans="1:4" x14ac:dyDescent="0.25">
      <c r="A11" s="41"/>
      <c r="B11" s="32"/>
      <c r="C11" s="42"/>
      <c r="D11" s="42"/>
    </row>
    <row r="12" spans="1:4" x14ac:dyDescent="0.25">
      <c r="A12" s="41"/>
      <c r="B12" s="31"/>
      <c r="C12" s="41"/>
      <c r="D12" s="42"/>
    </row>
    <row r="13" spans="1:4" x14ac:dyDescent="0.25">
      <c r="A13" s="41"/>
      <c r="B13" s="31"/>
      <c r="C13" s="41"/>
      <c r="D13" s="42"/>
    </row>
    <row r="14" spans="1:4" x14ac:dyDescent="0.25">
      <c r="A14" s="41"/>
      <c r="B14" s="31"/>
      <c r="C14" s="41"/>
      <c r="D14" s="41"/>
    </row>
    <row r="15" spans="1:4" x14ac:dyDescent="0.25">
      <c r="A15" s="41"/>
      <c r="B15" s="32"/>
      <c r="C15" s="42"/>
      <c r="D15" s="42"/>
    </row>
    <row r="16" spans="1:4" x14ac:dyDescent="0.25">
      <c r="A16" s="41"/>
      <c r="B16" s="32"/>
      <c r="C16" s="41"/>
      <c r="D16" s="41"/>
    </row>
    <row r="17" spans="1:4" x14ac:dyDescent="0.25">
      <c r="A17" s="41"/>
      <c r="B17" s="31"/>
      <c r="C17" s="41"/>
      <c r="D17" s="42"/>
    </row>
    <row r="18" spans="1:4" x14ac:dyDescent="0.25">
      <c r="A18" s="41"/>
      <c r="B18" s="32"/>
      <c r="C18" s="42"/>
      <c r="D18" s="42"/>
    </row>
    <row r="19" spans="1:4" x14ac:dyDescent="0.25">
      <c r="A19" s="41"/>
      <c r="B19" s="31"/>
      <c r="C19" s="42"/>
      <c r="D19" s="42"/>
    </row>
    <row r="20" spans="1:4" x14ac:dyDescent="0.25">
      <c r="A20" s="41"/>
      <c r="B20" s="32"/>
      <c r="C20" s="41"/>
      <c r="D20" s="41"/>
    </row>
    <row r="21" spans="1:4" x14ac:dyDescent="0.25">
      <c r="A21" s="41"/>
      <c r="B21" s="31"/>
      <c r="C21" s="41"/>
      <c r="D21" s="42"/>
    </row>
    <row r="22" spans="1:4" x14ac:dyDescent="0.25">
      <c r="A22" s="41"/>
      <c r="B22" s="32"/>
      <c r="C22" s="42"/>
      <c r="D22" s="42"/>
    </row>
    <row r="23" spans="1:4" x14ac:dyDescent="0.25">
      <c r="A23" s="41"/>
      <c r="B23" s="32"/>
      <c r="C23" s="41"/>
      <c r="D23" s="41"/>
    </row>
    <row r="24" spans="1:4" x14ac:dyDescent="0.25">
      <c r="A24" s="41"/>
      <c r="B24" s="31"/>
      <c r="C24" s="41"/>
      <c r="D24" s="41"/>
    </row>
    <row r="25" spans="1:4" x14ac:dyDescent="0.25">
      <c r="A25" s="41"/>
      <c r="B25" s="32"/>
      <c r="C25" s="42"/>
      <c r="D25" s="42"/>
    </row>
    <row r="26" spans="1:4" x14ac:dyDescent="0.25">
      <c r="A26" s="41"/>
      <c r="B26" s="32"/>
      <c r="C26" s="41"/>
      <c r="D26" s="41"/>
    </row>
    <row r="27" spans="1:4" x14ac:dyDescent="0.25">
      <c r="A27" s="41"/>
      <c r="B27" s="31"/>
      <c r="C27" s="41"/>
      <c r="D27" s="41"/>
    </row>
    <row r="28" spans="1:4" x14ac:dyDescent="0.25">
      <c r="A28" s="41"/>
      <c r="B28" s="32"/>
      <c r="C28" s="42"/>
      <c r="D28" s="42"/>
    </row>
    <row r="29" spans="1:4" x14ac:dyDescent="0.25">
      <c r="A29" s="41"/>
      <c r="B29" s="32"/>
      <c r="C29" s="41"/>
      <c r="D29" s="41"/>
    </row>
    <row r="30" spans="1:4" x14ac:dyDescent="0.25">
      <c r="A30" s="41"/>
      <c r="B30" s="31"/>
      <c r="C30" s="41"/>
      <c r="D30" s="42"/>
    </row>
    <row r="31" spans="1:4" x14ac:dyDescent="0.25">
      <c r="A31" s="41"/>
      <c r="B31" s="32"/>
      <c r="C31" s="42"/>
      <c r="D31" s="42"/>
    </row>
    <row r="32" spans="1:4" x14ac:dyDescent="0.25">
      <c r="A32" s="41"/>
      <c r="B32" s="31"/>
      <c r="C32" s="41"/>
      <c r="D32" s="41"/>
    </row>
    <row r="33" spans="1:4" x14ac:dyDescent="0.25">
      <c r="A33" s="41"/>
      <c r="B33" s="32"/>
      <c r="C33" s="42"/>
      <c r="D33" s="4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Допол.раб.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2016-01-21T09:54:39Z</cp:lastPrinted>
  <dcterms:created xsi:type="dcterms:W3CDTF">2011-07-25T05:21:17Z</dcterms:created>
  <dcterms:modified xsi:type="dcterms:W3CDTF">2026-01-23T02:45:30Z</dcterms:modified>
</cp:coreProperties>
</file>