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781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н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/>
  <c r="D16" i="1"/>
  <c r="C16"/>
  <c r="D10" i="9"/>
  <c r="D12" i="1"/>
  <c r="D8" i="3"/>
  <c r="D8" i="9"/>
  <c r="D6" i="3"/>
  <c r="D8" i="6"/>
  <c r="D10" i="1"/>
  <c r="C14" i="4" l="1"/>
  <c r="D6" i="9"/>
  <c r="C8" i="1"/>
  <c r="D8" s="1"/>
  <c r="D6"/>
  <c r="D6" i="4"/>
  <c r="D8" s="1"/>
  <c r="D10" s="1"/>
  <c r="D6" i="6"/>
  <c r="D6" i="2"/>
  <c r="D8" s="1"/>
  <c r="I14" i="5"/>
  <c r="D14" i="4" l="1"/>
  <c r="C14" i="5"/>
  <c r="M14"/>
  <c r="F14"/>
  <c r="C4" l="1"/>
  <c r="H14" l="1"/>
  <c r="L14" l="1"/>
  <c r="K14"/>
  <c r="J14"/>
  <c r="N11"/>
  <c r="N10"/>
  <c r="N12"/>
  <c r="G14"/>
  <c r="E4"/>
  <c r="M4"/>
  <c r="L4"/>
  <c r="K4"/>
  <c r="J4"/>
  <c r="I4"/>
  <c r="H4"/>
  <c r="G4"/>
  <c r="F4"/>
  <c r="D4"/>
  <c r="B4"/>
  <c r="N22"/>
  <c r="N21"/>
  <c r="N20"/>
  <c r="M19"/>
  <c r="L19"/>
  <c r="K19"/>
  <c r="J19"/>
  <c r="I19"/>
  <c r="H19"/>
  <c r="G19"/>
  <c r="F19"/>
  <c r="E19"/>
  <c r="D19"/>
  <c r="C19"/>
  <c r="B19"/>
  <c r="N8"/>
  <c r="N18"/>
  <c r="N17"/>
  <c r="M9"/>
  <c r="L9"/>
  <c r="K9"/>
  <c r="J9"/>
  <c r="I9"/>
  <c r="H9"/>
  <c r="G9"/>
  <c r="F9"/>
  <c r="E9"/>
  <c r="D9"/>
  <c r="C9"/>
  <c r="B9"/>
  <c r="H24" l="1"/>
  <c r="I24"/>
  <c r="F24"/>
  <c r="C24"/>
  <c r="B24"/>
  <c r="M24"/>
  <c r="L24"/>
  <c r="K24"/>
  <c r="J24"/>
  <c r="E24"/>
  <c r="G24"/>
  <c r="D24"/>
  <c r="N19"/>
  <c r="N6"/>
  <c r="N23"/>
  <c r="N13"/>
  <c r="N5"/>
  <c r="N4" l="1"/>
  <c r="N15"/>
  <c r="N16"/>
  <c r="N14"/>
  <c r="N9" l="1"/>
  <c r="N24" s="1"/>
</calcChain>
</file>

<file path=xl/sharedStrings.xml><?xml version="1.0" encoding="utf-8"?>
<sst xmlns="http://schemas.openxmlformats.org/spreadsheetml/2006/main" count="124" uniqueCount="72">
  <si>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</si>
  <si>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</si>
  <si>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</si>
  <si>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</si>
  <si>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</si>
  <si>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</si>
  <si>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</si>
  <si>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</si>
  <si>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</si>
  <si>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</si>
  <si>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</si>
  <si>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</si>
  <si>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</si>
  <si>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</si>
  <si>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</si>
  <si>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</si>
  <si>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</si>
  <si>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</si>
  <si>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</si>
  <si>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</si>
  <si>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</si>
  <si>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</si>
  <si>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</si>
  <si>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</si>
  <si>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</si>
  <si>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</si>
  <si>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</si>
  <si>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</si>
  <si>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</si>
  <si>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</si>
  <si>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Советская,8</t>
  </si>
  <si>
    <t>Советская, 8</t>
  </si>
  <si>
    <t>-эл.оборудование</t>
  </si>
  <si>
    <t>-эл.оборудования</t>
  </si>
  <si>
    <t>Текущий ремонт эл.оборудования</t>
  </si>
  <si>
    <t>очистка дорог</t>
  </si>
  <si>
    <t>Кузмичева Е.А.</t>
  </si>
  <si>
    <t>уборка придомовой территории</t>
  </si>
  <si>
    <t>3.Техническое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</si>
  <si>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</si>
  <si>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</si>
  <si>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</si>
  <si>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</si>
  <si>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</si>
  <si>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</si>
  <si>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</si>
  <si>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</si>
  <si>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</si>
  <si>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Ген.директор ООО УК "Крокус"</t>
  </si>
  <si>
    <t>Дезинфекция</t>
  </si>
  <si>
    <t>Лицевой счет. Сводный расчет  2025г</t>
  </si>
  <si>
    <t>Лицевой счёт  2025г</t>
  </si>
  <si>
    <t>Уборка снежныхшапок и наледи с крыши</t>
  </si>
  <si>
    <t>Лицевой счёт 2025г</t>
  </si>
  <si>
    <t>Работы ППР</t>
  </si>
  <si>
    <t>Замена стояка канализации квартира №4</t>
  </si>
  <si>
    <t>Устранение течи на трубе ГВС квартира №10</t>
  </si>
  <si>
    <t>Прочистка вентиляции квартира №10</t>
  </si>
  <si>
    <t>Ремонт канализационного стояка квартира №10</t>
  </si>
  <si>
    <t>Прочистка канализации квартира №10,2 подъезд №3</t>
  </si>
  <si>
    <t>Замена кранов на отопительном приборе квартира №4</t>
  </si>
  <si>
    <t>Уборка крупногабаритного мусора</t>
  </si>
  <si>
    <t>Ремонт подъездной двери, ремонт участка трубы отопления в подъезде №1</t>
  </si>
  <si>
    <t>Утепление трубы в подъезде №1</t>
  </si>
  <si>
    <t>Итого за август</t>
  </si>
  <si>
    <t>Правка канализационной трубы на чердаке квартира №3</t>
  </si>
  <si>
    <t>Частичный ремонт подъезда №1</t>
  </si>
  <si>
    <t>Установка доводчика, закрытие входной двери подъезд №1</t>
  </si>
  <si>
    <t>Отогрев ХВС на чердаке, утепление труб квартира №6</t>
  </si>
  <si>
    <t>Прочистка канализации квартира №7</t>
  </si>
  <si>
    <t>Отключение и включение отопления квартира №14</t>
  </si>
  <si>
    <t>Итого за декабрь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</si>
</sst>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4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" fillId="0" borderId="7" xfId="0" applyFont="1" applyBorder="1"/>
    <xf numFmtId="0" fontId="9" fillId="0" borderId="2" xfId="0" applyFont="1" applyBorder="1"/>
    <xf numFmtId="0" fontId="8" fillId="0" borderId="8" xfId="0" applyFont="1" applyBorder="1" applyAlignment="1">
      <alignment wrapText="1"/>
    </xf>
    <xf numFmtId="0" fontId="1" fillId="0" borderId="9" xfId="0" applyFont="1" applyBorder="1"/>
    <xf numFmtId="0" fontId="9" fillId="0" borderId="7" xfId="0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B14" sqref="B14:C15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56" t="s">
        <v>51</v>
      </c>
      <c r="C1" s="56"/>
      <c r="D1" s="56"/>
      <c r="E1" s="6"/>
      <c r="F1" s="6"/>
      <c r="G1" s="6"/>
      <c r="H1" s="6"/>
    </row>
    <row r="2" spans="1:8" ht="15.7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>
      <c r="A3" s="1"/>
      <c r="B3" s="55" t="s">
        <v>4</v>
      </c>
      <c r="C3" s="55"/>
      <c r="D3" s="55"/>
      <c r="E3" s="1"/>
      <c r="F3" s="1"/>
      <c r="G3" s="1"/>
      <c r="H3" s="1"/>
    </row>
    <row r="4" spans="1:8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>
      <c r="A5" s="7"/>
      <c r="B5" s="3" t="s">
        <v>7</v>
      </c>
      <c r="C5" s="7"/>
      <c r="D5" s="7"/>
      <c r="E5" s="1"/>
      <c r="F5" s="1"/>
      <c r="G5" s="1"/>
      <c r="H5" s="1"/>
    </row>
    <row r="6" spans="1:8">
      <c r="A6" s="29">
        <v>1</v>
      </c>
      <c r="B6" s="29" t="s">
        <v>56</v>
      </c>
      <c r="C6" s="29">
        <v>1685</v>
      </c>
      <c r="D6" s="30">
        <f>C6</f>
        <v>1685</v>
      </c>
      <c r="E6" s="1"/>
      <c r="F6" s="1"/>
    </row>
    <row r="7" spans="1:8">
      <c r="A7" s="29"/>
      <c r="B7" s="30" t="s">
        <v>10</v>
      </c>
      <c r="C7" s="29"/>
      <c r="D7" s="30"/>
      <c r="E7" s="1"/>
      <c r="F7" s="1"/>
    </row>
    <row r="8" spans="1:8" ht="30">
      <c r="A8" s="29">
        <v>1</v>
      </c>
      <c r="B8" s="29" t="s">
        <v>59</v>
      </c>
      <c r="C8" s="29">
        <f>4706.1+4150</f>
        <v>8856.1</v>
      </c>
      <c r="D8" s="30">
        <f>C8+D6</f>
        <v>10541.1</v>
      </c>
      <c r="E8" s="1"/>
      <c r="F8" s="1"/>
    </row>
    <row r="9" spans="1:8">
      <c r="A9" s="29"/>
      <c r="B9" s="30" t="s">
        <v>12</v>
      </c>
      <c r="C9" s="29"/>
      <c r="D9" s="30"/>
      <c r="E9" s="1"/>
      <c r="F9" s="1"/>
    </row>
    <row r="10" spans="1:8" s="5" customFormat="1" ht="30">
      <c r="A10" s="30">
        <v>1</v>
      </c>
      <c r="B10" s="29" t="s">
        <v>65</v>
      </c>
      <c r="C10" s="30">
        <v>415</v>
      </c>
      <c r="D10" s="30">
        <f>C10+D8</f>
        <v>10956.1</v>
      </c>
      <c r="E10" s="4"/>
      <c r="F10" s="4"/>
    </row>
    <row r="11" spans="1:8" s="5" customFormat="1">
      <c r="A11" s="29"/>
      <c r="B11" s="30" t="s">
        <v>14</v>
      </c>
      <c r="C11" s="29"/>
      <c r="D11" s="30"/>
      <c r="E11" s="4"/>
      <c r="F11" s="4"/>
    </row>
    <row r="12" spans="1:8" ht="30">
      <c r="A12" s="29">
        <v>1</v>
      </c>
      <c r="B12" s="29" t="s">
        <v>68</v>
      </c>
      <c r="C12" s="30">
        <v>3320</v>
      </c>
      <c r="D12" s="30">
        <f>C12+D10</f>
        <v>14276.1</v>
      </c>
      <c r="E12" s="1"/>
      <c r="F12" s="1"/>
    </row>
    <row r="13" spans="1:8">
      <c r="A13" s="29"/>
      <c r="B13" s="30" t="s">
        <v>15</v>
      </c>
      <c r="C13" s="29"/>
      <c r="D13" s="30"/>
      <c r="E13" s="1"/>
      <c r="F13" s="1"/>
    </row>
    <row r="14" spans="1:8">
      <c r="A14" s="29">
        <v>1</v>
      </c>
      <c r="B14" s="29" t="s">
        <v>69</v>
      </c>
      <c r="C14" s="29">
        <v>830</v>
      </c>
      <c r="D14" s="30"/>
      <c r="E14" s="1"/>
      <c r="F14" s="1"/>
    </row>
    <row r="15" spans="1:8" ht="15.75" customHeight="1">
      <c r="A15" s="29">
        <v>2</v>
      </c>
      <c r="B15" s="29" t="s">
        <v>70</v>
      </c>
      <c r="C15" s="29">
        <v>2490</v>
      </c>
      <c r="D15" s="30"/>
      <c r="E15" s="1"/>
      <c r="F15" s="1"/>
    </row>
    <row r="16" spans="1:8" s="5" customFormat="1">
      <c r="A16" s="29"/>
      <c r="B16" s="30" t="s">
        <v>71</v>
      </c>
      <c r="C16" s="30">
        <f>SUM(C14:C15)</f>
        <v>3320</v>
      </c>
      <c r="D16" s="30">
        <f>C16+D12</f>
        <v>17596.099999999999</v>
      </c>
      <c r="E16" s="4"/>
      <c r="F16" s="4"/>
    </row>
    <row r="17" spans="1:6" s="5" customFormat="1">
      <c r="A17" s="29"/>
      <c r="B17" s="30"/>
      <c r="C17" s="29"/>
      <c r="D17" s="30"/>
      <c r="E17" s="4"/>
      <c r="F17" s="4"/>
    </row>
    <row r="18" spans="1:6">
      <c r="A18" s="29"/>
      <c r="B18" s="29"/>
      <c r="C18" s="29"/>
      <c r="D18" s="30"/>
      <c r="E18" s="1"/>
      <c r="F18" s="1"/>
    </row>
    <row r="19" spans="1:6">
      <c r="A19" s="29"/>
      <c r="B19" s="29"/>
      <c r="C19" s="29"/>
      <c r="D19" s="30"/>
      <c r="E19" s="1"/>
      <c r="F19" s="1"/>
    </row>
    <row r="20" spans="1:6">
      <c r="A20" s="29"/>
      <c r="B20" s="30"/>
      <c r="C20" s="30"/>
      <c r="D20" s="30"/>
      <c r="E20" s="1"/>
      <c r="F20" s="1"/>
    </row>
    <row r="21" spans="1:6">
      <c r="A21" s="29"/>
      <c r="B21" s="30"/>
      <c r="C21" s="29"/>
      <c r="D21" s="30"/>
      <c r="E21" s="1"/>
      <c r="F21" s="1"/>
    </row>
    <row r="22" spans="1:6">
      <c r="A22" s="29"/>
      <c r="B22" s="48"/>
      <c r="C22" s="29"/>
      <c r="D22" s="32"/>
      <c r="E22" s="1"/>
      <c r="F22" s="1"/>
    </row>
    <row r="23" spans="1:6">
      <c r="A23" s="29"/>
      <c r="B23" s="49"/>
      <c r="C23" s="29"/>
      <c r="D23" s="32"/>
      <c r="E23" s="1"/>
      <c r="F23" s="1"/>
    </row>
    <row r="24" spans="1:6">
      <c r="A24" s="29"/>
      <c r="B24" s="48"/>
      <c r="C24" s="30"/>
      <c r="D24" s="32"/>
      <c r="E24" s="1"/>
      <c r="F24" s="1"/>
    </row>
    <row r="25" spans="1:6">
      <c r="A25" s="29"/>
      <c r="B25" s="49"/>
      <c r="C25" s="29"/>
      <c r="D25" s="32"/>
      <c r="E25" s="1"/>
      <c r="F25" s="1"/>
    </row>
    <row r="26" spans="1:6">
      <c r="A26" s="29"/>
      <c r="B26" s="48"/>
      <c r="C26" s="29"/>
      <c r="D26" s="32"/>
      <c r="E26" s="1"/>
      <c r="F26" s="1"/>
    </row>
    <row r="27" spans="1:6">
      <c r="A27" s="29"/>
      <c r="B27" s="48"/>
      <c r="C27" s="29"/>
      <c r="D27" s="32"/>
      <c r="E27" s="1"/>
      <c r="F27" s="1"/>
    </row>
    <row r="28" spans="1:6">
      <c r="A28" s="29"/>
      <c r="B28" s="48"/>
      <c r="C28" s="29"/>
      <c r="D28" s="32"/>
      <c r="E28" s="1"/>
      <c r="F28" s="1"/>
    </row>
    <row r="29" spans="1:6">
      <c r="A29" s="29"/>
      <c r="B29" s="49"/>
      <c r="C29" s="30"/>
      <c r="D29" s="32"/>
      <c r="E29" s="1"/>
      <c r="F29" s="1"/>
    </row>
    <row r="30" spans="1:6">
      <c r="A30" s="29"/>
      <c r="B30" s="48"/>
      <c r="C30" s="29"/>
      <c r="D30" s="32"/>
      <c r="E30" s="1"/>
      <c r="F30" s="1"/>
    </row>
    <row r="31" spans="1:6">
      <c r="A31" s="29"/>
      <c r="B31" s="48"/>
      <c r="C31" s="29"/>
      <c r="D31" s="32"/>
      <c r="E31" s="1"/>
      <c r="F31" s="1"/>
    </row>
    <row r="32" spans="1:6">
      <c r="A32" s="29"/>
      <c r="B32" s="48"/>
      <c r="C32" s="29"/>
      <c r="D32" s="32"/>
      <c r="E32" s="1"/>
      <c r="F32" s="1"/>
    </row>
    <row r="33" spans="1:6">
      <c r="A33" s="29"/>
      <c r="B33" s="48"/>
      <c r="C33" s="29"/>
      <c r="D33" s="32"/>
      <c r="E33" s="1"/>
      <c r="F33" s="1"/>
    </row>
    <row r="34" spans="1:6">
      <c r="A34" s="29"/>
      <c r="B34" s="48"/>
      <c r="C34" s="29"/>
      <c r="D34" s="32"/>
      <c r="E34" s="1"/>
      <c r="F34" s="1"/>
    </row>
    <row r="35" spans="1:6">
      <c r="A35" s="29"/>
      <c r="B35" s="48"/>
      <c r="C35" s="30"/>
      <c r="D35" s="32"/>
      <c r="E35" s="1"/>
      <c r="F35" s="1"/>
    </row>
    <row r="36" spans="1:6">
      <c r="A36" s="29"/>
      <c r="B36" s="29"/>
      <c r="C36" s="29"/>
      <c r="D36" s="29"/>
      <c r="E36" s="1"/>
      <c r="F36" s="1"/>
    </row>
    <row r="37" spans="1:6">
      <c r="A37" s="29"/>
      <c r="B37" s="31"/>
      <c r="C37" s="29"/>
      <c r="D37" s="29"/>
      <c r="E37" s="1"/>
      <c r="F37" s="1"/>
    </row>
    <row r="38" spans="1:6">
      <c r="A38" s="11"/>
      <c r="B38" s="11"/>
      <c r="C38" s="3"/>
      <c r="D38" s="3"/>
      <c r="E38" s="1"/>
      <c r="F38" s="1"/>
    </row>
    <row r="39" spans="1:6">
      <c r="A39" s="3"/>
      <c r="B39" s="11"/>
      <c r="C39" s="3"/>
      <c r="D39" s="11"/>
      <c r="E39" s="1"/>
      <c r="F39" s="1"/>
    </row>
    <row r="40" spans="1:6">
      <c r="A40" s="11"/>
      <c r="B40" s="11"/>
      <c r="C40" s="11"/>
      <c r="D40" s="3"/>
      <c r="E40" s="1"/>
      <c r="F40" s="1"/>
    </row>
    <row r="41" spans="1:6">
      <c r="A41" s="11"/>
      <c r="B41" s="11"/>
      <c r="C41" s="11"/>
      <c r="D41" s="11"/>
      <c r="E41" s="1"/>
      <c r="F41" s="1"/>
    </row>
    <row r="42" spans="1:6">
      <c r="A42" s="11"/>
      <c r="B42" s="11"/>
      <c r="C42" s="11"/>
      <c r="D42" s="11"/>
      <c r="E42" s="1"/>
      <c r="F42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B10" sqref="B10:C10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56" t="s">
        <v>51</v>
      </c>
      <c r="C1" s="56"/>
      <c r="D1" s="56"/>
      <c r="E1" s="6"/>
      <c r="F1" s="6"/>
      <c r="G1" s="6"/>
      <c r="H1" s="6"/>
    </row>
    <row r="2" spans="1:8" ht="15.7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>
      <c r="A3" s="1"/>
      <c r="B3" s="55" t="s">
        <v>6</v>
      </c>
      <c r="C3" s="55"/>
      <c r="D3" s="55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>
      <c r="A5" s="7"/>
      <c r="B5" s="3" t="s">
        <v>2</v>
      </c>
      <c r="C5" s="7"/>
      <c r="D5" s="7"/>
      <c r="E5" s="1"/>
      <c r="F5" s="1"/>
      <c r="G5" s="1"/>
      <c r="H5" s="1"/>
    </row>
    <row r="6" spans="1:8" s="4" customFormat="1">
      <c r="A6" s="29">
        <v>1</v>
      </c>
      <c r="B6" s="29" t="s">
        <v>52</v>
      </c>
      <c r="C6" s="29">
        <v>3320</v>
      </c>
      <c r="D6" s="30">
        <f>C6</f>
        <v>3320</v>
      </c>
    </row>
    <row r="7" spans="1:8" s="4" customFormat="1">
      <c r="A7" s="29"/>
      <c r="B7" s="30" t="s">
        <v>8</v>
      </c>
      <c r="C7" s="29"/>
      <c r="D7" s="30"/>
    </row>
    <row r="8" spans="1:8" s="1" customFormat="1" ht="15" customHeight="1">
      <c r="A8" s="29">
        <v>1</v>
      </c>
      <c r="B8" s="29" t="s">
        <v>57</v>
      </c>
      <c r="C8" s="30">
        <v>13280</v>
      </c>
      <c r="D8" s="30">
        <f>C8+D6</f>
        <v>16600</v>
      </c>
    </row>
    <row r="9" spans="1:8" s="1" customFormat="1">
      <c r="A9" s="29"/>
      <c r="B9" s="30" t="s">
        <v>15</v>
      </c>
      <c r="C9" s="29"/>
      <c r="D9" s="30"/>
    </row>
    <row r="10" spans="1:8" s="1" customFormat="1">
      <c r="A10" s="29">
        <v>1</v>
      </c>
      <c r="B10" s="29" t="s">
        <v>52</v>
      </c>
      <c r="C10" s="30">
        <v>830</v>
      </c>
      <c r="D10" s="30">
        <f>C10+D8</f>
        <v>17430</v>
      </c>
    </row>
    <row r="11" spans="1:8" s="1" customFormat="1">
      <c r="A11" s="29"/>
      <c r="B11" s="30"/>
      <c r="C11" s="29"/>
      <c r="D11" s="30"/>
    </row>
    <row r="12" spans="1:8" s="1" customFormat="1">
      <c r="A12" s="29"/>
      <c r="B12" s="29"/>
      <c r="C12" s="29"/>
      <c r="D12" s="30"/>
    </row>
    <row r="13" spans="1:8" s="1" customFormat="1">
      <c r="A13" s="29"/>
      <c r="B13" s="30"/>
      <c r="C13" s="30"/>
      <c r="D13" s="30"/>
    </row>
    <row r="14" spans="1:8" s="1" customFormat="1">
      <c r="A14" s="29"/>
      <c r="B14" s="29"/>
      <c r="C14" s="30"/>
      <c r="D14" s="30"/>
    </row>
    <row r="15" spans="1:8" s="1" customFormat="1">
      <c r="A15" s="29"/>
      <c r="B15" s="30"/>
      <c r="C15" s="30"/>
      <c r="D15" s="30"/>
    </row>
    <row r="16" spans="1:8" s="1" customFormat="1">
      <c r="A16" s="29"/>
      <c r="B16" s="29"/>
      <c r="C16" s="29"/>
      <c r="D16" s="30"/>
    </row>
    <row r="17" spans="1:4" s="1" customFormat="1">
      <c r="A17" s="29"/>
      <c r="B17" s="29"/>
      <c r="C17" s="29"/>
      <c r="D17" s="29"/>
    </row>
    <row r="18" spans="1:4" s="1" customFormat="1">
      <c r="A18" s="29"/>
      <c r="B18" s="29"/>
      <c r="C18" s="29"/>
      <c r="D18" s="29"/>
    </row>
    <row r="19" spans="1:4" s="4" customFormat="1">
      <c r="A19" s="29"/>
      <c r="B19" s="29"/>
      <c r="C19" s="29"/>
      <c r="D19" s="30"/>
    </row>
    <row r="20" spans="1:4" s="4" customFormat="1">
      <c r="A20" s="29"/>
      <c r="B20" s="30"/>
      <c r="C20" s="29"/>
      <c r="D20" s="30"/>
    </row>
    <row r="21" spans="1:4" s="1" customFormat="1">
      <c r="A21" s="29"/>
      <c r="B21" s="29"/>
      <c r="C21" s="29"/>
      <c r="D21" s="30"/>
    </row>
    <row r="22" spans="1:4" s="1" customFormat="1">
      <c r="A22" s="29"/>
      <c r="B22" s="29"/>
      <c r="C22" s="29"/>
      <c r="D22" s="30"/>
    </row>
    <row r="23" spans="1:4" s="1" customFormat="1">
      <c r="A23" s="29"/>
      <c r="B23" s="29"/>
      <c r="C23" s="29"/>
      <c r="D23" s="30"/>
    </row>
    <row r="24" spans="1:4" s="1" customFormat="1">
      <c r="A24" s="29"/>
      <c r="B24" s="29"/>
      <c r="C24" s="29"/>
      <c r="D24" s="29"/>
    </row>
    <row r="25" spans="1:4" s="4" customFormat="1">
      <c r="A25" s="29"/>
      <c r="B25" s="29"/>
      <c r="C25" s="29"/>
      <c r="D25" s="30"/>
    </row>
    <row r="26" spans="1:4" s="1" customFormat="1">
      <c r="A26" s="29"/>
      <c r="B26" s="29"/>
      <c r="C26" s="29"/>
      <c r="D26" s="30"/>
    </row>
    <row r="27" spans="1:4" s="1" customFormat="1">
      <c r="A27" s="29"/>
      <c r="B27" s="30"/>
      <c r="C27" s="29"/>
      <c r="D27" s="29"/>
    </row>
    <row r="28" spans="1:4" s="1" customFormat="1">
      <c r="A28" s="29"/>
      <c r="B28" s="29"/>
      <c r="C28" s="29"/>
      <c r="D28" s="30"/>
    </row>
    <row r="29" spans="1:4" s="1" customFormat="1">
      <c r="A29" s="29"/>
      <c r="B29" s="29"/>
      <c r="C29" s="29"/>
      <c r="D29" s="30"/>
    </row>
    <row r="30" spans="1:4" s="1" customFormat="1">
      <c r="A30" s="29"/>
      <c r="B30" s="30"/>
      <c r="C30" s="30"/>
      <c r="D30" s="30"/>
    </row>
    <row r="31" spans="1:4" s="1" customFormat="1">
      <c r="A31" s="29"/>
      <c r="B31" s="29"/>
      <c r="C31" s="30"/>
      <c r="D31" s="30"/>
    </row>
    <row r="32" spans="1:4">
      <c r="A32" s="33"/>
      <c r="B32" s="30"/>
      <c r="C32" s="33"/>
      <c r="D32" s="33"/>
    </row>
    <row r="33" spans="1:4">
      <c r="A33" s="33"/>
      <c r="B33" s="29"/>
      <c r="C33" s="33"/>
      <c r="D33" s="33"/>
    </row>
    <row r="34" spans="1:4">
      <c r="A34" s="33"/>
      <c r="B34" s="29"/>
      <c r="C34" s="33"/>
      <c r="D34" s="33"/>
    </row>
    <row r="35" spans="1:4">
      <c r="A35" s="33"/>
      <c r="B35" s="29"/>
      <c r="C35" s="33"/>
      <c r="D35" s="33"/>
    </row>
    <row r="36" spans="1:4">
      <c r="A36" s="33"/>
      <c r="B36" s="30"/>
      <c r="C36" s="34"/>
      <c r="D36" s="34"/>
    </row>
    <row r="37" spans="1:4">
      <c r="A37" s="33"/>
      <c r="B37" s="30"/>
      <c r="C37" s="33"/>
      <c r="D37" s="33"/>
    </row>
    <row r="38" spans="1:4">
      <c r="A38" s="33"/>
      <c r="B38" s="29"/>
      <c r="C38" s="33"/>
      <c r="D38" s="33"/>
    </row>
    <row r="39" spans="1:4">
      <c r="A39" s="33"/>
      <c r="B39" s="30"/>
      <c r="C39" s="34"/>
      <c r="D39" s="34"/>
    </row>
    <row r="40" spans="1:4">
      <c r="A40" s="35"/>
      <c r="B40" s="35"/>
      <c r="C40" s="35"/>
      <c r="D40" s="35"/>
    </row>
    <row r="41" spans="1:4">
      <c r="A41" s="35"/>
      <c r="B41" s="35"/>
      <c r="C41" s="35"/>
      <c r="D41" s="3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9"/>
  <sheetViews>
    <sheetView workbookViewId="0">
      <selection activeCell="B11" sqref="B11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56" t="s">
        <v>51</v>
      </c>
      <c r="C1" s="56"/>
      <c r="D1" s="56"/>
    </row>
    <row r="2" spans="1:4" ht="15.75">
      <c r="A2" s="1"/>
      <c r="B2" s="2" t="s">
        <v>30</v>
      </c>
      <c r="C2" s="1"/>
      <c r="D2" s="1"/>
    </row>
    <row r="3" spans="1:4">
      <c r="A3" s="1"/>
      <c r="B3" s="55" t="s">
        <v>38</v>
      </c>
      <c r="C3" s="55"/>
      <c r="D3" s="55"/>
    </row>
    <row r="4" spans="1:4" ht="26.25">
      <c r="A4" s="7"/>
      <c r="B4" s="8" t="s">
        <v>0</v>
      </c>
      <c r="C4" s="7" t="s">
        <v>1</v>
      </c>
      <c r="D4" s="8" t="s">
        <v>26</v>
      </c>
    </row>
    <row r="5" spans="1:4">
      <c r="A5" s="7"/>
      <c r="B5" s="3" t="s">
        <v>5</v>
      </c>
      <c r="C5" s="7"/>
      <c r="D5" s="7"/>
    </row>
    <row r="6" spans="1:4">
      <c r="A6" s="29">
        <v>1</v>
      </c>
      <c r="B6" s="29" t="s">
        <v>54</v>
      </c>
      <c r="C6" s="29">
        <v>3529.6</v>
      </c>
      <c r="D6" s="30">
        <f>C6</f>
        <v>3529.6</v>
      </c>
    </row>
    <row r="7" spans="1:4">
      <c r="A7" s="29"/>
      <c r="B7" s="30" t="s">
        <v>12</v>
      </c>
      <c r="C7" s="30"/>
      <c r="D7" s="30"/>
    </row>
    <row r="8" spans="1:4">
      <c r="A8" s="29">
        <v>1</v>
      </c>
      <c r="B8" s="29" t="s">
        <v>54</v>
      </c>
      <c r="C8" s="29">
        <v>3320</v>
      </c>
      <c r="D8" s="30">
        <f>C8+D6</f>
        <v>6849.6</v>
      </c>
    </row>
    <row r="9" spans="1:4">
      <c r="A9" s="29"/>
      <c r="B9" s="30"/>
      <c r="C9" s="29"/>
      <c r="D9" s="29"/>
    </row>
    <row r="10" spans="1:4">
      <c r="A10" s="29"/>
      <c r="B10" s="31"/>
      <c r="C10" s="29"/>
      <c r="D10" s="30"/>
    </row>
    <row r="11" spans="1:4">
      <c r="A11" s="29"/>
      <c r="B11" s="30"/>
      <c r="C11" s="30"/>
      <c r="D11" s="30"/>
    </row>
    <row r="12" spans="1:4">
      <c r="A12" s="29"/>
      <c r="B12" s="29"/>
      <c r="C12" s="29"/>
      <c r="D12" s="29"/>
    </row>
    <row r="13" spans="1:4">
      <c r="A13" s="29"/>
      <c r="B13" s="29"/>
      <c r="C13" s="29"/>
      <c r="D13" s="30"/>
    </row>
    <row r="14" spans="1:4">
      <c r="A14" s="29"/>
      <c r="B14" s="29"/>
      <c r="C14" s="29"/>
      <c r="D14" s="30"/>
    </row>
    <row r="15" spans="1:4">
      <c r="A15" s="29"/>
      <c r="B15" s="29"/>
      <c r="C15" s="29"/>
      <c r="D15" s="30"/>
    </row>
    <row r="16" spans="1:4">
      <c r="A16" s="29"/>
      <c r="B16" s="29"/>
      <c r="C16" s="29"/>
      <c r="D16" s="30"/>
    </row>
    <row r="17" spans="1:4">
      <c r="A17" s="29"/>
      <c r="B17" s="29"/>
      <c r="C17" s="29"/>
      <c r="D17" s="29"/>
    </row>
    <row r="18" spans="1:4">
      <c r="A18" s="29"/>
      <c r="B18" s="29"/>
      <c r="C18" s="29"/>
      <c r="D18" s="29"/>
    </row>
    <row r="19" spans="1:4">
      <c r="A19" s="30"/>
      <c r="B19" s="29"/>
      <c r="C19" s="29"/>
      <c r="D19" s="30"/>
    </row>
    <row r="20" spans="1:4">
      <c r="A20" s="29"/>
      <c r="B20" s="30"/>
      <c r="C20" s="29"/>
      <c r="D20" s="29"/>
    </row>
    <row r="21" spans="1:4">
      <c r="A21" s="29"/>
      <c r="B21" s="29"/>
      <c r="C21" s="29"/>
      <c r="D21" s="29"/>
    </row>
    <row r="22" spans="1:4">
      <c r="A22" s="29"/>
      <c r="B22" s="30"/>
      <c r="C22" s="30"/>
      <c r="D22" s="30"/>
    </row>
    <row r="23" spans="1:4">
      <c r="A23" s="30"/>
      <c r="B23" s="30"/>
      <c r="C23" s="30"/>
      <c r="D23" s="30"/>
    </row>
    <row r="24" spans="1:4">
      <c r="A24" s="29"/>
      <c r="B24" s="29"/>
      <c r="C24" s="29"/>
      <c r="D24" s="29"/>
    </row>
    <row r="25" spans="1:4">
      <c r="A25" s="29"/>
      <c r="B25" s="30"/>
      <c r="C25" s="30"/>
      <c r="D25" s="30"/>
    </row>
    <row r="26" spans="1:4">
      <c r="A26" s="29"/>
      <c r="B26" s="29"/>
      <c r="C26" s="30"/>
      <c r="D26" s="30"/>
    </row>
    <row r="27" spans="1:4">
      <c r="A27" s="33"/>
      <c r="B27" s="30"/>
      <c r="C27" s="33"/>
      <c r="D27" s="33"/>
    </row>
    <row r="28" spans="1:4">
      <c r="A28" s="33"/>
      <c r="B28" s="29"/>
      <c r="C28" s="33"/>
      <c r="D28" s="33"/>
    </row>
    <row r="29" spans="1:4">
      <c r="A29" s="33"/>
      <c r="B29" s="29"/>
      <c r="C29" s="33"/>
      <c r="D29" s="33"/>
    </row>
    <row r="30" spans="1:4">
      <c r="A30" s="33"/>
      <c r="B30" s="29"/>
      <c r="C30" s="33"/>
      <c r="D30" s="33"/>
    </row>
    <row r="31" spans="1:4">
      <c r="A31" s="33"/>
      <c r="B31" s="30"/>
      <c r="C31" s="34"/>
      <c r="D31" s="34"/>
    </row>
    <row r="32" spans="1:4">
      <c r="A32" s="33"/>
      <c r="B32" s="30"/>
      <c r="C32" s="33"/>
      <c r="D32" s="33"/>
    </row>
    <row r="33" spans="1:4">
      <c r="A33" s="33"/>
      <c r="B33" s="29"/>
      <c r="C33" s="33"/>
      <c r="D33" s="33"/>
    </row>
    <row r="34" spans="1:4">
      <c r="A34" s="33"/>
      <c r="B34" s="30"/>
      <c r="C34" s="34"/>
      <c r="D34" s="34"/>
    </row>
    <row r="35" spans="1:4">
      <c r="A35" s="35"/>
      <c r="B35" s="35"/>
      <c r="C35" s="35"/>
      <c r="D35" s="35"/>
    </row>
    <row r="36" spans="1:4">
      <c r="A36" s="35"/>
      <c r="B36" s="35"/>
      <c r="C36" s="35"/>
      <c r="D36" s="35"/>
    </row>
    <row r="37" spans="1:4">
      <c r="A37" s="35"/>
      <c r="B37" s="35"/>
      <c r="C37" s="35"/>
      <c r="D37" s="35"/>
    </row>
    <row r="38" spans="1:4">
      <c r="A38" s="35"/>
      <c r="B38" s="35"/>
      <c r="C38" s="35"/>
      <c r="D38" s="35"/>
    </row>
    <row r="39" spans="1:4">
      <c r="A39" s="35"/>
      <c r="B39" s="35"/>
      <c r="C39" s="35"/>
      <c r="D39" s="35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B8" sqref="B8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56" t="s">
        <v>51</v>
      </c>
      <c r="C1" s="56"/>
      <c r="D1" s="56"/>
      <c r="E1" s="6"/>
      <c r="F1" s="6"/>
      <c r="G1" s="6"/>
      <c r="H1" s="6"/>
    </row>
    <row r="2" spans="1:8" ht="21.6" customHeight="1">
      <c r="A2" s="1"/>
      <c r="B2" s="57" t="s">
        <v>30</v>
      </c>
      <c r="C2" s="57"/>
      <c r="D2" s="57"/>
      <c r="E2" s="1"/>
      <c r="F2" s="1"/>
      <c r="G2" s="1"/>
      <c r="H2" s="1"/>
    </row>
    <row r="3" spans="1:8" ht="17.25" customHeight="1">
      <c r="A3" s="1"/>
      <c r="B3" s="56" t="s">
        <v>39</v>
      </c>
      <c r="C3" s="56"/>
      <c r="D3" s="56"/>
      <c r="E3" s="1"/>
      <c r="F3" s="1"/>
      <c r="G3" s="1"/>
      <c r="H3" s="1"/>
    </row>
    <row r="4" spans="1:8" ht="30">
      <c r="A4" s="11"/>
      <c r="B4" s="27" t="s">
        <v>0</v>
      </c>
      <c r="C4" s="11" t="s">
        <v>1</v>
      </c>
      <c r="D4" s="11" t="s">
        <v>26</v>
      </c>
      <c r="E4" s="1"/>
      <c r="F4" s="1"/>
      <c r="G4" s="1"/>
      <c r="H4" s="1"/>
    </row>
    <row r="5" spans="1:8">
      <c r="A5" s="30"/>
      <c r="B5" s="30" t="s">
        <v>12</v>
      </c>
      <c r="C5" s="30"/>
      <c r="D5" s="30"/>
      <c r="E5" s="1"/>
      <c r="F5" s="1"/>
      <c r="G5" s="1"/>
      <c r="H5" s="1"/>
    </row>
    <row r="6" spans="1:8">
      <c r="A6" s="29">
        <v>1</v>
      </c>
      <c r="B6" s="29" t="s">
        <v>66</v>
      </c>
      <c r="C6" s="40">
        <v>19800</v>
      </c>
      <c r="D6" s="30">
        <f>C6</f>
        <v>19800</v>
      </c>
    </row>
    <row r="7" spans="1:8">
      <c r="A7" s="33"/>
      <c r="B7" s="34" t="s">
        <v>13</v>
      </c>
      <c r="C7" s="41"/>
      <c r="D7" s="34"/>
    </row>
    <row r="8" spans="1:8" ht="30">
      <c r="A8" s="33">
        <v>1</v>
      </c>
      <c r="B8" s="29" t="s">
        <v>67</v>
      </c>
      <c r="C8" s="41">
        <v>3324</v>
      </c>
      <c r="D8" s="54">
        <f>C8+D6</f>
        <v>23124</v>
      </c>
    </row>
    <row r="9" spans="1:8">
      <c r="A9" s="42"/>
      <c r="B9" s="43"/>
      <c r="C9" s="34"/>
      <c r="D9" s="34"/>
    </row>
    <row r="10" spans="1:8">
      <c r="A10" s="44"/>
      <c r="B10" s="45"/>
      <c r="C10" s="46"/>
      <c r="D10" s="47"/>
    </row>
    <row r="11" spans="1:8">
      <c r="A11" s="33"/>
      <c r="B11" s="29"/>
      <c r="C11" s="33"/>
      <c r="D11" s="34"/>
    </row>
    <row r="12" spans="1:8">
      <c r="A12" s="33"/>
      <c r="B12" s="33"/>
      <c r="C12" s="33"/>
      <c r="D12" s="33"/>
    </row>
    <row r="13" spans="1:8">
      <c r="A13" s="33"/>
      <c r="B13" s="33"/>
      <c r="C13" s="33"/>
      <c r="D13" s="33"/>
    </row>
    <row r="14" spans="1:8">
      <c r="A14" s="33"/>
      <c r="B14" s="34"/>
      <c r="C14" s="34"/>
      <c r="D14" s="34"/>
    </row>
    <row r="15" spans="1:8">
      <c r="A15" s="33"/>
      <c r="B15" s="34"/>
      <c r="C15" s="33"/>
      <c r="D15" s="33"/>
    </row>
    <row r="16" spans="1:8">
      <c r="A16" s="33"/>
      <c r="B16" s="31"/>
      <c r="C16" s="33"/>
      <c r="D16" s="33"/>
    </row>
    <row r="17" spans="1:4">
      <c r="A17" s="33"/>
      <c r="B17" s="33"/>
      <c r="C17" s="33"/>
      <c r="D17" s="33"/>
    </row>
    <row r="18" spans="1:4">
      <c r="A18" s="33"/>
      <c r="B18" s="34"/>
      <c r="C18" s="34"/>
      <c r="D18" s="34"/>
    </row>
    <row r="19" spans="1:4">
      <c r="A19" s="33"/>
      <c r="B19" s="34"/>
      <c r="C19" s="33"/>
      <c r="D19" s="33"/>
    </row>
    <row r="20" spans="1:4">
      <c r="A20" s="33"/>
      <c r="B20" s="29"/>
      <c r="C20" s="33"/>
      <c r="D20" s="33"/>
    </row>
    <row r="21" spans="1:4">
      <c r="A21" s="33"/>
      <c r="B21" s="29"/>
      <c r="C21" s="33"/>
      <c r="D21" s="33"/>
    </row>
    <row r="22" spans="1:4">
      <c r="A22" s="33"/>
      <c r="B22" s="34"/>
      <c r="C22" s="34"/>
      <c r="D22" s="34"/>
    </row>
    <row r="23" spans="1:4">
      <c r="A23" s="33"/>
      <c r="B23" s="34"/>
      <c r="C23" s="33"/>
      <c r="D23" s="33"/>
    </row>
    <row r="24" spans="1:4">
      <c r="A24" s="33"/>
      <c r="B24" s="29"/>
      <c r="C24" s="33"/>
      <c r="D24" s="33"/>
    </row>
    <row r="25" spans="1:4">
      <c r="A25" s="33"/>
      <c r="B25" s="29"/>
      <c r="C25" s="33"/>
      <c r="D25" s="34"/>
    </row>
    <row r="26" spans="1:4">
      <c r="A26" s="33"/>
      <c r="B26" s="34"/>
      <c r="C26" s="34"/>
      <c r="D26" s="34"/>
    </row>
    <row r="27" spans="1:4">
      <c r="A27" s="33"/>
      <c r="B27" s="33"/>
      <c r="C27" s="33"/>
      <c r="D27" s="33"/>
    </row>
    <row r="28" spans="1:4">
      <c r="A28" s="33"/>
      <c r="B28" s="34"/>
      <c r="C28" s="34"/>
      <c r="D28" s="34"/>
    </row>
    <row r="29" spans="1:4">
      <c r="A29" s="33"/>
      <c r="B29" s="34"/>
      <c r="C29" s="33"/>
      <c r="D29" s="33"/>
    </row>
    <row r="30" spans="1:4">
      <c r="A30" s="33"/>
      <c r="B30" s="33"/>
      <c r="C30" s="33"/>
      <c r="D30" s="33"/>
    </row>
    <row r="31" spans="1:4">
      <c r="A31" s="33"/>
      <c r="B31" s="34"/>
      <c r="C31" s="34"/>
      <c r="D31" s="34"/>
    </row>
    <row r="32" spans="1:4">
      <c r="A32" s="35"/>
      <c r="B32" s="35"/>
      <c r="C32" s="35"/>
      <c r="D32" s="35"/>
    </row>
    <row r="33" spans="1:4">
      <c r="A33" s="35"/>
      <c r="B33" s="35"/>
      <c r="C33" s="35"/>
      <c r="D33" s="3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13" sqref="B13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56" t="s">
        <v>51</v>
      </c>
      <c r="C1" s="56"/>
      <c r="D1" s="56"/>
    </row>
    <row r="2" spans="1:4" ht="15.75">
      <c r="A2" s="1"/>
      <c r="B2" s="57" t="s">
        <v>30</v>
      </c>
      <c r="C2" s="57"/>
      <c r="D2" s="57"/>
    </row>
    <row r="3" spans="1:4" ht="15.75">
      <c r="A3" s="1"/>
      <c r="B3" s="56" t="s">
        <v>34</v>
      </c>
      <c r="C3" s="56"/>
      <c r="D3" s="56"/>
    </row>
    <row r="4" spans="1:4" ht="26.25">
      <c r="A4" s="7"/>
      <c r="B4" s="8" t="s">
        <v>0</v>
      </c>
      <c r="C4" s="7" t="s">
        <v>1</v>
      </c>
      <c r="D4" s="7" t="s">
        <v>26</v>
      </c>
    </row>
    <row r="5" spans="1:4">
      <c r="A5" s="9"/>
      <c r="B5" s="9"/>
      <c r="C5" s="9"/>
      <c r="D5" s="9"/>
    </row>
    <row r="6" spans="1:4">
      <c r="A6" s="3"/>
      <c r="B6" s="29"/>
      <c r="C6" s="40"/>
      <c r="D6" s="3"/>
    </row>
    <row r="7" spans="1:4">
      <c r="A7" s="12"/>
      <c r="B7" s="33"/>
      <c r="C7" s="41"/>
      <c r="D7" s="12"/>
    </row>
    <row r="8" spans="1:4">
      <c r="A8" s="13"/>
      <c r="B8" s="30"/>
      <c r="C8" s="51"/>
      <c r="D8" s="50"/>
    </row>
    <row r="9" spans="1:4">
      <c r="A9" s="25"/>
      <c r="B9" s="43"/>
      <c r="C9" s="34"/>
      <c r="D9" s="12"/>
    </row>
    <row r="10" spans="1:4">
      <c r="A10" s="14"/>
      <c r="B10" s="52"/>
      <c r="C10" s="46"/>
      <c r="D10" s="53"/>
    </row>
    <row r="11" spans="1:4">
      <c r="A11" s="13"/>
      <c r="B11" s="29"/>
      <c r="C11" s="33"/>
      <c r="D11" s="13"/>
    </row>
    <row r="12" spans="1:4">
      <c r="A12" s="13"/>
      <c r="B12" s="33"/>
      <c r="C12" s="33"/>
      <c r="D12" s="13"/>
    </row>
    <row r="13" spans="1:4">
      <c r="A13" s="13"/>
      <c r="B13" s="33"/>
      <c r="C13" s="33"/>
      <c r="D13" s="13"/>
    </row>
    <row r="14" spans="1:4">
      <c r="A14" s="13"/>
      <c r="B14" s="34"/>
      <c r="C14" s="34"/>
      <c r="D14" s="12"/>
    </row>
    <row r="15" spans="1:4">
      <c r="A15" s="13"/>
      <c r="B15" s="34"/>
      <c r="C15" s="33"/>
      <c r="D15" s="13"/>
    </row>
    <row r="16" spans="1:4">
      <c r="A16" s="13"/>
      <c r="B16" s="31"/>
      <c r="C16" s="33"/>
      <c r="D16" s="13"/>
    </row>
    <row r="17" spans="1:4">
      <c r="A17" s="13"/>
      <c r="B17" s="33"/>
      <c r="C17" s="33"/>
      <c r="D17" s="13"/>
    </row>
    <row r="18" spans="1:4">
      <c r="A18" s="13"/>
      <c r="B18" s="34"/>
      <c r="C18" s="34"/>
      <c r="D18" s="12"/>
    </row>
    <row r="19" spans="1:4">
      <c r="A19" s="13"/>
      <c r="B19" s="34"/>
      <c r="C19" s="33"/>
      <c r="D19" s="13"/>
    </row>
    <row r="20" spans="1:4">
      <c r="A20" s="13"/>
      <c r="B20" s="29"/>
      <c r="C20" s="33"/>
      <c r="D20" s="13"/>
    </row>
    <row r="21" spans="1:4">
      <c r="A21" s="13"/>
      <c r="B21" s="29"/>
      <c r="C21" s="33"/>
      <c r="D21" s="13"/>
    </row>
    <row r="22" spans="1:4">
      <c r="A22" s="13"/>
      <c r="B22" s="34"/>
      <c r="C22" s="34"/>
      <c r="D22" s="12"/>
    </row>
    <row r="23" spans="1:4">
      <c r="A23" s="13"/>
      <c r="B23" s="34"/>
      <c r="C23" s="33"/>
      <c r="D23" s="13"/>
    </row>
    <row r="24" spans="1:4">
      <c r="A24" s="13"/>
      <c r="B24" s="29"/>
      <c r="C24" s="33"/>
      <c r="D24" s="13"/>
    </row>
    <row r="25" spans="1:4">
      <c r="A25" s="13"/>
      <c r="B25" s="29"/>
      <c r="C25" s="33"/>
      <c r="D25" s="12"/>
    </row>
    <row r="26" spans="1:4">
      <c r="A26" s="13"/>
      <c r="B26" s="34"/>
      <c r="C26" s="34"/>
      <c r="D26" s="12"/>
    </row>
    <row r="27" spans="1:4">
      <c r="A27" s="13"/>
      <c r="B27" s="33"/>
      <c r="C27" s="33"/>
      <c r="D27" s="13"/>
    </row>
    <row r="28" spans="1:4">
      <c r="A28" s="13"/>
      <c r="B28" s="34"/>
      <c r="C28" s="34"/>
      <c r="D28" s="12"/>
    </row>
    <row r="29" spans="1:4">
      <c r="A29" s="13"/>
      <c r="B29" s="34"/>
      <c r="C29" s="33"/>
      <c r="D29" s="13"/>
    </row>
    <row r="30" spans="1:4">
      <c r="A30" s="13"/>
      <c r="B30" s="33"/>
      <c r="C30" s="33"/>
      <c r="D30" s="13"/>
    </row>
    <row r="31" spans="1:4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B10" sqref="B10"/>
    </sheetView>
  </sheetViews>
  <sheetFormatPr defaultRowHeight="15"/>
  <cols>
    <col min="1" max="1" width="3.7109375" customWidth="1"/>
    <col min="2" max="2" width="49.42578125" customWidth="1"/>
    <col min="3" max="3" width="9.42578125" bestFit="1" customWidth="1"/>
    <col min="4" max="4" width="12.7109375" customWidth="1"/>
  </cols>
  <sheetData>
    <row r="1" spans="1:8" ht="21">
      <c r="A1" s="1"/>
      <c r="B1" s="56" t="s">
        <v>53</v>
      </c>
      <c r="C1" s="56"/>
      <c r="D1" s="56"/>
      <c r="E1" s="6"/>
      <c r="F1" s="6"/>
      <c r="G1" s="6"/>
      <c r="H1" s="6"/>
    </row>
    <row r="2" spans="1:8" ht="15.75">
      <c r="A2" s="1"/>
      <c r="B2" s="57" t="s">
        <v>30</v>
      </c>
      <c r="C2" s="57"/>
      <c r="D2" s="57"/>
      <c r="E2" s="1"/>
      <c r="F2" s="1"/>
      <c r="G2" s="1"/>
      <c r="H2" s="1"/>
    </row>
    <row r="3" spans="1:8" ht="15.75">
      <c r="A3" s="1"/>
      <c r="B3" s="56" t="s">
        <v>40</v>
      </c>
      <c r="C3" s="56"/>
      <c r="D3" s="56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>
      <c r="A5" s="36"/>
      <c r="B5" s="30" t="s">
        <v>5</v>
      </c>
      <c r="C5" s="37"/>
      <c r="D5" s="36"/>
      <c r="E5" s="1"/>
      <c r="F5" s="1"/>
      <c r="G5" s="1"/>
      <c r="H5" s="1"/>
    </row>
    <row r="6" spans="1:8" s="1" customFormat="1">
      <c r="A6" s="29">
        <v>1</v>
      </c>
      <c r="B6" s="29" t="s">
        <v>55</v>
      </c>
      <c r="C6" s="29">
        <v>12815.1</v>
      </c>
      <c r="D6" s="30">
        <f>C6</f>
        <v>12815.1</v>
      </c>
    </row>
    <row r="7" spans="1:8" s="5" customFormat="1">
      <c r="A7" s="34"/>
      <c r="B7" s="34" t="s">
        <v>8</v>
      </c>
      <c r="C7" s="34"/>
      <c r="D7" s="34"/>
    </row>
    <row r="8" spans="1:8">
      <c r="A8" s="33">
        <v>1</v>
      </c>
      <c r="B8" s="29" t="s">
        <v>58</v>
      </c>
      <c r="C8" s="33">
        <v>2357.3000000000002</v>
      </c>
      <c r="D8" s="34">
        <f>C8+D6</f>
        <v>15172.400000000001</v>
      </c>
    </row>
    <row r="9" spans="1:8">
      <c r="A9" s="33"/>
      <c r="B9" s="30" t="s">
        <v>10</v>
      </c>
      <c r="C9" s="33"/>
      <c r="D9" s="33"/>
    </row>
    <row r="10" spans="1:8" s="5" customFormat="1" ht="15" customHeight="1">
      <c r="A10" s="33">
        <v>1</v>
      </c>
      <c r="B10" s="29" t="s">
        <v>60</v>
      </c>
      <c r="C10" s="34">
        <v>8206.4</v>
      </c>
      <c r="D10" s="34">
        <f>C10+D8</f>
        <v>23378.800000000003</v>
      </c>
    </row>
    <row r="11" spans="1:8">
      <c r="A11" s="33"/>
      <c r="B11" s="30" t="s">
        <v>11</v>
      </c>
      <c r="C11" s="33"/>
      <c r="D11" s="34"/>
    </row>
    <row r="12" spans="1:8" ht="30">
      <c r="A12" s="33">
        <v>1</v>
      </c>
      <c r="B12" s="29" t="s">
        <v>62</v>
      </c>
      <c r="C12" s="33">
        <v>22665</v>
      </c>
      <c r="D12" s="34"/>
    </row>
    <row r="13" spans="1:8">
      <c r="A13" s="33">
        <v>2</v>
      </c>
      <c r="B13" s="29" t="s">
        <v>63</v>
      </c>
      <c r="C13" s="33">
        <v>1605.4</v>
      </c>
      <c r="D13" s="34"/>
    </row>
    <row r="14" spans="1:8">
      <c r="A14" s="33"/>
      <c r="B14" s="30" t="s">
        <v>64</v>
      </c>
      <c r="C14" s="34">
        <f>SUM(C12:C13)</f>
        <v>24270.400000000001</v>
      </c>
      <c r="D14" s="34">
        <f>C14+D10</f>
        <v>47649.200000000004</v>
      </c>
    </row>
    <row r="15" spans="1:8">
      <c r="A15" s="33"/>
      <c r="B15" s="29"/>
      <c r="C15" s="33"/>
      <c r="D15" s="34"/>
    </row>
    <row r="16" spans="1:8">
      <c r="A16" s="33"/>
      <c r="B16" s="29"/>
      <c r="C16" s="38"/>
      <c r="D16" s="39"/>
    </row>
    <row r="17" spans="1:4">
      <c r="A17" s="33"/>
      <c r="B17" s="29"/>
      <c r="C17" s="33"/>
      <c r="D17" s="33"/>
    </row>
    <row r="18" spans="1:4">
      <c r="A18" s="33"/>
      <c r="B18" s="29"/>
      <c r="C18" s="33"/>
      <c r="D18" s="34"/>
    </row>
    <row r="19" spans="1:4">
      <c r="A19" s="33"/>
      <c r="B19" s="29"/>
      <c r="C19" s="33"/>
      <c r="D19" s="34"/>
    </row>
    <row r="20" spans="1:4">
      <c r="A20" s="33"/>
      <c r="B20" s="29"/>
      <c r="C20" s="33"/>
      <c r="D20" s="33"/>
    </row>
    <row r="21" spans="1:4">
      <c r="A21" s="33"/>
      <c r="B21" s="29"/>
      <c r="C21" s="33"/>
      <c r="D21" s="33"/>
    </row>
    <row r="22" spans="1:4">
      <c r="A22" s="33"/>
      <c r="B22" s="29"/>
      <c r="C22" s="33"/>
      <c r="D22" s="34"/>
    </row>
    <row r="23" spans="1:4">
      <c r="A23" s="33"/>
      <c r="B23" s="29"/>
      <c r="C23" s="33"/>
      <c r="D23" s="33"/>
    </row>
    <row r="24" spans="1:4">
      <c r="A24" s="33"/>
      <c r="B24" s="29"/>
      <c r="C24" s="33"/>
      <c r="D24" s="33"/>
    </row>
    <row r="25" spans="1:4">
      <c r="A25" s="33"/>
      <c r="B25" s="29"/>
      <c r="C25" s="33"/>
      <c r="D25" s="34"/>
    </row>
    <row r="26" spans="1:4">
      <c r="A26" s="33"/>
      <c r="B26" s="29"/>
      <c r="C26" s="33"/>
      <c r="D26" s="33"/>
    </row>
    <row r="27" spans="1:4">
      <c r="A27" s="33"/>
      <c r="B27" s="29"/>
      <c r="C27" s="33"/>
      <c r="D27" s="33"/>
    </row>
    <row r="28" spans="1:4">
      <c r="A28" s="33"/>
      <c r="B28" s="30"/>
      <c r="C28" s="34"/>
      <c r="D28" s="34"/>
    </row>
    <row r="29" spans="1:4">
      <c r="A29" s="33"/>
      <c r="B29" s="30"/>
      <c r="C29" s="33"/>
      <c r="D29" s="33"/>
    </row>
    <row r="30" spans="1:4">
      <c r="A30" s="33"/>
      <c r="B30" s="29"/>
      <c r="C30" s="33"/>
      <c r="D30" s="34"/>
    </row>
    <row r="31" spans="1:4">
      <c r="A31" s="33"/>
      <c r="B31" s="30"/>
      <c r="C31" s="34"/>
      <c r="D31" s="34"/>
    </row>
    <row r="32" spans="1:4">
      <c r="A32" s="33"/>
      <c r="B32" s="29"/>
      <c r="C32" s="33"/>
      <c r="D32" s="33"/>
    </row>
    <row r="33" spans="1:4">
      <c r="A33" s="33"/>
      <c r="B33" s="30"/>
      <c r="C33" s="34"/>
      <c r="D33" s="34"/>
    </row>
    <row r="34" spans="1:4">
      <c r="A34" s="35"/>
      <c r="B34" s="35"/>
      <c r="C34" s="35"/>
      <c r="D34" s="35"/>
    </row>
    <row r="35" spans="1:4">
      <c r="A35" s="35"/>
      <c r="B35" s="35"/>
      <c r="C35" s="35"/>
      <c r="D35" s="3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abSelected="1" view="pageBreakPreview" zoomScale="65" zoomScaleNormal="65" zoomScaleSheetLayoutView="65" workbookViewId="0">
      <selection activeCell="M24" sqref="M24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5.8554687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>
      <c r="A1" s="58" t="s">
        <v>50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21">
      <c r="A2" s="6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10" customFormat="1" ht="20.25" customHeight="1">
      <c r="A3" s="8"/>
      <c r="B3" s="20" t="s">
        <v>2</v>
      </c>
      <c r="C3" s="20" t="s">
        <v>5</v>
      </c>
      <c r="D3" s="20" t="s">
        <v>3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N3" s="16" t="s">
        <v>16</v>
      </c>
    </row>
    <row r="4" spans="1:14" ht="39.75" customHeight="1">
      <c r="A4" s="21" t="s">
        <v>28</v>
      </c>
      <c r="B4" s="17">
        <f>B5+B6+B8</f>
        <v>7191.86</v>
      </c>
      <c r="C4" s="17">
        <f>C5+C6+C8</f>
        <v>7191.86</v>
      </c>
      <c r="D4" s="17">
        <f t="shared" ref="D4:N4" si="0">D5+D6+D8</f>
        <v>7191.86</v>
      </c>
      <c r="E4" s="17">
        <f>E5+E6+E7+E8</f>
        <v>7191.86</v>
      </c>
      <c r="F4" s="17">
        <f t="shared" si="0"/>
        <v>7191.86</v>
      </c>
      <c r="G4" s="17">
        <f t="shared" si="0"/>
        <v>7191.86</v>
      </c>
      <c r="H4" s="17">
        <f t="shared" si="0"/>
        <v>7908.53</v>
      </c>
      <c r="I4" s="17">
        <f t="shared" si="0"/>
        <v>7908.53</v>
      </c>
      <c r="J4" s="17">
        <f t="shared" si="0"/>
        <v>7908.53</v>
      </c>
      <c r="K4" s="17">
        <f t="shared" si="0"/>
        <v>7908.53</v>
      </c>
      <c r="L4" s="17">
        <f t="shared" si="0"/>
        <v>7908.53</v>
      </c>
      <c r="M4" s="17">
        <f t="shared" si="0"/>
        <v>7908.53</v>
      </c>
      <c r="N4" s="17">
        <f t="shared" si="0"/>
        <v>90602.34</v>
      </c>
    </row>
    <row r="5" spans="1:14" ht="39" customHeight="1">
      <c r="A5" s="21" t="s">
        <v>17</v>
      </c>
      <c r="B5" s="18">
        <v>5233.12</v>
      </c>
      <c r="C5" s="18">
        <v>5233.12</v>
      </c>
      <c r="D5" s="18">
        <v>5233.12</v>
      </c>
      <c r="E5" s="18">
        <v>5233.12</v>
      </c>
      <c r="F5" s="18">
        <v>5233.12</v>
      </c>
      <c r="G5" s="18">
        <v>5233.12</v>
      </c>
      <c r="H5" s="18">
        <v>5753.03</v>
      </c>
      <c r="I5" s="18">
        <v>5753.03</v>
      </c>
      <c r="J5" s="18">
        <v>5753.03</v>
      </c>
      <c r="K5" s="18">
        <v>5753.03</v>
      </c>
      <c r="L5" s="18">
        <v>5753.03</v>
      </c>
      <c r="M5" s="18">
        <v>5753.03</v>
      </c>
      <c r="N5" s="18">
        <f t="shared" ref="N5:N23" si="1">SUM(B5:M5)</f>
        <v>65916.899999999994</v>
      </c>
    </row>
    <row r="6" spans="1:14" ht="44.25" customHeight="1">
      <c r="A6" s="21" t="s">
        <v>37</v>
      </c>
      <c r="B6" s="18">
        <v>1958.74</v>
      </c>
      <c r="C6" s="18">
        <v>1958.74</v>
      </c>
      <c r="D6" s="18">
        <v>1958.74</v>
      </c>
      <c r="E6" s="18">
        <v>1958.74</v>
      </c>
      <c r="F6" s="18">
        <v>1958.74</v>
      </c>
      <c r="G6" s="18">
        <v>1958.74</v>
      </c>
      <c r="H6" s="18">
        <v>2155.5</v>
      </c>
      <c r="I6" s="18">
        <v>2155.5</v>
      </c>
      <c r="J6" s="18">
        <v>2155.5</v>
      </c>
      <c r="K6" s="18">
        <v>2155.5</v>
      </c>
      <c r="L6" s="18">
        <v>2155.5</v>
      </c>
      <c r="M6" s="18">
        <v>2155.5</v>
      </c>
      <c r="N6" s="18">
        <f>SUM(B6:M6)</f>
        <v>24685.440000000002</v>
      </c>
    </row>
    <row r="7" spans="1:14" ht="44.25" customHeight="1">
      <c r="A7" s="21" t="s">
        <v>49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44.25" customHeight="1">
      <c r="A8" s="21" t="s">
        <v>35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>
        <f>SUM(B8:M8)</f>
        <v>0</v>
      </c>
    </row>
    <row r="9" spans="1:14" ht="36" customHeight="1">
      <c r="A9" s="22" t="s">
        <v>18</v>
      </c>
      <c r="B9" s="17">
        <f>B10+B11+B12+B13</f>
        <v>3320</v>
      </c>
      <c r="C9" s="17">
        <f t="shared" ref="C9:M9" si="2">C10+C11+C12+C13</f>
        <v>3529.6</v>
      </c>
      <c r="D9" s="17">
        <f t="shared" si="2"/>
        <v>0</v>
      </c>
      <c r="E9" s="17">
        <f t="shared" si="2"/>
        <v>2872.5299999999997</v>
      </c>
      <c r="F9" s="17">
        <f t="shared" si="2"/>
        <v>13280</v>
      </c>
      <c r="G9" s="17">
        <f t="shared" si="2"/>
        <v>0</v>
      </c>
      <c r="H9" s="17">
        <f t="shared" si="2"/>
        <v>10839.28</v>
      </c>
      <c r="I9" s="17">
        <f t="shared" si="2"/>
        <v>795.65</v>
      </c>
      <c r="J9" s="17">
        <f t="shared" si="2"/>
        <v>3735</v>
      </c>
      <c r="K9" s="17">
        <f t="shared" si="2"/>
        <v>593.77</v>
      </c>
      <c r="L9" s="17">
        <f t="shared" si="2"/>
        <v>3320</v>
      </c>
      <c r="M9" s="17">
        <f t="shared" si="2"/>
        <v>5931.3</v>
      </c>
      <c r="N9" s="17">
        <f t="shared" si="1"/>
        <v>48217.130000000005</v>
      </c>
    </row>
    <row r="10" spans="1:14" ht="40.5" customHeight="1">
      <c r="A10" s="21" t="s">
        <v>19</v>
      </c>
      <c r="B10" s="19"/>
      <c r="C10" s="18"/>
      <c r="D10" s="18"/>
      <c r="E10" s="18">
        <v>1685</v>
      </c>
      <c r="F10" s="18"/>
      <c r="G10" s="18"/>
      <c r="H10" s="18">
        <v>8856.1</v>
      </c>
      <c r="I10" s="18"/>
      <c r="J10" s="18">
        <v>415</v>
      </c>
      <c r="K10" s="18"/>
      <c r="L10" s="18">
        <v>3320</v>
      </c>
      <c r="M10" s="18">
        <v>3320</v>
      </c>
      <c r="N10" s="18">
        <f>SUM(B10:M10)</f>
        <v>17596.099999999999</v>
      </c>
    </row>
    <row r="11" spans="1:14" ht="45.75" customHeight="1">
      <c r="A11" s="21" t="s">
        <v>20</v>
      </c>
      <c r="B11" s="19">
        <v>3320</v>
      </c>
      <c r="C11" s="18"/>
      <c r="D11" s="18"/>
      <c r="E11" s="18"/>
      <c r="F11" s="18">
        <v>13280</v>
      </c>
      <c r="G11" s="18"/>
      <c r="H11" s="18"/>
      <c r="I11" s="18"/>
      <c r="J11" s="18"/>
      <c r="K11" s="18"/>
      <c r="L11" s="18"/>
      <c r="M11" s="18">
        <v>830</v>
      </c>
      <c r="N11" s="18">
        <f>SUM(B11:M11)</f>
        <v>17430</v>
      </c>
    </row>
    <row r="12" spans="1:14" ht="45.75" customHeight="1">
      <c r="A12" s="26" t="s">
        <v>32</v>
      </c>
      <c r="B12" s="19"/>
      <c r="C12" s="18">
        <v>3529.6</v>
      </c>
      <c r="D12" s="18"/>
      <c r="E12" s="18"/>
      <c r="F12" s="18"/>
      <c r="G12" s="18"/>
      <c r="H12" s="18"/>
      <c r="I12" s="18"/>
      <c r="J12" s="18">
        <v>3320</v>
      </c>
      <c r="K12" s="18"/>
      <c r="L12" s="18"/>
      <c r="M12" s="18"/>
      <c r="N12" s="18">
        <f>SUM(B12:M12)</f>
        <v>6849.6</v>
      </c>
    </row>
    <row r="13" spans="1:14" ht="21.75" customHeight="1">
      <c r="A13" s="21" t="s">
        <v>21</v>
      </c>
      <c r="B13" s="18"/>
      <c r="C13" s="18"/>
      <c r="D13" s="18"/>
      <c r="E13" s="18">
        <v>1187.53</v>
      </c>
      <c r="F13" s="18"/>
      <c r="G13" s="18"/>
      <c r="H13" s="18">
        <v>1983.18</v>
      </c>
      <c r="I13" s="18">
        <v>795.65</v>
      </c>
      <c r="J13" s="18"/>
      <c r="K13" s="18">
        <v>593.77</v>
      </c>
      <c r="L13" s="18"/>
      <c r="M13" s="18">
        <v>1781.3</v>
      </c>
      <c r="N13" s="18">
        <f t="shared" si="1"/>
        <v>6341.43</v>
      </c>
    </row>
    <row r="14" spans="1:14" ht="23.25" customHeight="1">
      <c r="A14" s="22" t="s">
        <v>22</v>
      </c>
      <c r="B14" s="17"/>
      <c r="C14" s="17">
        <f>C15+C16+C17</f>
        <v>12815.1</v>
      </c>
      <c r="D14" s="17"/>
      <c r="E14" s="17"/>
      <c r="F14" s="17">
        <f t="shared" ref="F14:M14" si="3">F15+F16+F17</f>
        <v>2357.3000000000002</v>
      </c>
      <c r="G14" s="17">
        <f t="shared" si="3"/>
        <v>0</v>
      </c>
      <c r="H14" s="17">
        <f t="shared" si="3"/>
        <v>8206.4</v>
      </c>
      <c r="I14" s="17">
        <f t="shared" si="3"/>
        <v>24270.400000000001</v>
      </c>
      <c r="J14" s="17">
        <f t="shared" si="3"/>
        <v>19800</v>
      </c>
      <c r="K14" s="17">
        <f t="shared" si="3"/>
        <v>3324</v>
      </c>
      <c r="L14" s="17">
        <f t="shared" si="3"/>
        <v>0</v>
      </c>
      <c r="M14" s="17">
        <f t="shared" si="3"/>
        <v>0</v>
      </c>
      <c r="N14" s="17">
        <f t="shared" si="1"/>
        <v>70773.200000000012</v>
      </c>
    </row>
    <row r="15" spans="1:14" ht="42" customHeight="1">
      <c r="A15" s="21" t="s">
        <v>23</v>
      </c>
      <c r="B15" s="18"/>
      <c r="C15" s="18">
        <v>12815.1</v>
      </c>
      <c r="D15" s="18"/>
      <c r="E15" s="18"/>
      <c r="F15" s="18">
        <v>2357.3000000000002</v>
      </c>
      <c r="G15" s="18"/>
      <c r="H15" s="18">
        <v>8206.4</v>
      </c>
      <c r="I15" s="18">
        <v>24270.400000000001</v>
      </c>
      <c r="J15" s="18"/>
      <c r="K15" s="18"/>
      <c r="L15" s="18"/>
      <c r="M15" s="18"/>
      <c r="N15" s="18">
        <f t="shared" si="1"/>
        <v>47649.200000000004</v>
      </c>
    </row>
    <row r="16" spans="1:14" ht="40.5" customHeight="1">
      <c r="A16" s="21" t="s">
        <v>24</v>
      </c>
      <c r="B16" s="18"/>
      <c r="C16" s="18"/>
      <c r="D16" s="18"/>
      <c r="E16" s="18"/>
      <c r="F16" s="18"/>
      <c r="G16" s="18"/>
      <c r="H16" s="18"/>
      <c r="I16" s="18"/>
      <c r="J16" s="18">
        <v>19800</v>
      </c>
      <c r="K16" s="18">
        <v>3324</v>
      </c>
      <c r="L16" s="18"/>
      <c r="M16" s="18"/>
      <c r="N16" s="18">
        <f t="shared" si="1"/>
        <v>23124</v>
      </c>
    </row>
    <row r="17" spans="1:14" ht="40.5" customHeight="1">
      <c r="A17" s="26" t="s">
        <v>33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>
        <f t="shared" si="1"/>
        <v>0</v>
      </c>
    </row>
    <row r="18" spans="1:14" ht="40.5" customHeight="1">
      <c r="A18" s="28" t="s">
        <v>42</v>
      </c>
      <c r="B18" s="18"/>
      <c r="C18" s="18"/>
      <c r="D18" s="18"/>
      <c r="E18" s="18"/>
      <c r="F18" s="18"/>
      <c r="G18" s="18"/>
      <c r="H18" s="18">
        <v>622.5</v>
      </c>
      <c r="I18" s="18"/>
      <c r="J18" s="18"/>
      <c r="K18" s="18">
        <v>713.8</v>
      </c>
      <c r="L18" s="18">
        <v>800.3</v>
      </c>
      <c r="M18" s="18"/>
      <c r="N18" s="18">
        <f t="shared" si="1"/>
        <v>2136.6</v>
      </c>
    </row>
    <row r="19" spans="1:14" ht="40.5" customHeight="1">
      <c r="A19" s="22" t="s">
        <v>43</v>
      </c>
      <c r="B19" s="17">
        <f>B20+B21+B22</f>
        <v>0</v>
      </c>
      <c r="C19" s="17">
        <f t="shared" ref="C19:M19" si="4">C20+C21+C22</f>
        <v>0</v>
      </c>
      <c r="D19" s="17">
        <f t="shared" si="4"/>
        <v>0</v>
      </c>
      <c r="E19" s="17">
        <f t="shared" si="4"/>
        <v>0</v>
      </c>
      <c r="F19" s="17">
        <f t="shared" si="4"/>
        <v>0</v>
      </c>
      <c r="G19" s="17">
        <f t="shared" si="4"/>
        <v>0</v>
      </c>
      <c r="H19" s="17">
        <f t="shared" si="4"/>
        <v>0</v>
      </c>
      <c r="I19" s="17">
        <f t="shared" si="4"/>
        <v>0</v>
      </c>
      <c r="J19" s="17">
        <f t="shared" si="4"/>
        <v>0</v>
      </c>
      <c r="K19" s="17">
        <f t="shared" si="4"/>
        <v>0</v>
      </c>
      <c r="L19" s="17">
        <f t="shared" si="4"/>
        <v>0</v>
      </c>
      <c r="M19" s="17">
        <f t="shared" si="4"/>
        <v>0</v>
      </c>
      <c r="N19" s="17">
        <f t="shared" ref="N19:N22" si="5">SUM(B19:M19)</f>
        <v>0</v>
      </c>
    </row>
    <row r="20" spans="1:14" ht="40.5" customHeight="1">
      <c r="A20" s="21" t="s">
        <v>44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>
        <f t="shared" si="5"/>
        <v>0</v>
      </c>
    </row>
    <row r="21" spans="1:14" ht="34.5" customHeight="1">
      <c r="A21" s="21" t="s">
        <v>45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>
        <f t="shared" si="5"/>
        <v>0</v>
      </c>
    </row>
    <row r="22" spans="1:14" ht="40.5" customHeight="1">
      <c r="A22" s="26" t="s">
        <v>46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>
        <f t="shared" si="5"/>
        <v>0</v>
      </c>
    </row>
    <row r="23" spans="1:14" ht="39.75" customHeight="1">
      <c r="A23" s="22" t="s">
        <v>47</v>
      </c>
      <c r="B23" s="17">
        <v>4382.5600000000004</v>
      </c>
      <c r="C23" s="17">
        <v>4382.5600000000004</v>
      </c>
      <c r="D23" s="17">
        <v>4382.5600000000004</v>
      </c>
      <c r="E23" s="17">
        <v>4382.5600000000004</v>
      </c>
      <c r="F23" s="17">
        <v>4382.5600000000004</v>
      </c>
      <c r="G23" s="17">
        <v>4382.5600000000004</v>
      </c>
      <c r="H23" s="17">
        <v>4829.76</v>
      </c>
      <c r="I23" s="17">
        <v>4829.76</v>
      </c>
      <c r="J23" s="17">
        <v>4829.76</v>
      </c>
      <c r="K23" s="17">
        <v>4829.76</v>
      </c>
      <c r="L23" s="17">
        <v>4829.76</v>
      </c>
      <c r="M23" s="17">
        <v>4829.76</v>
      </c>
      <c r="N23" s="17">
        <f t="shared" si="1"/>
        <v>55273.920000000013</v>
      </c>
    </row>
    <row r="24" spans="1:14" ht="22.5" customHeight="1">
      <c r="A24" s="22" t="s">
        <v>25</v>
      </c>
      <c r="B24" s="17">
        <f>B4+B9+B14+B18+B23+B19</f>
        <v>14894.420000000002</v>
      </c>
      <c r="C24" s="17">
        <f>C4+C9+C14+C18+C23+C19</f>
        <v>27919.119999999999</v>
      </c>
      <c r="D24" s="17">
        <f t="shared" ref="D24:M24" si="6">D4+D9+D14+D18+D23+D19</f>
        <v>11574.42</v>
      </c>
      <c r="E24" s="17">
        <f t="shared" si="6"/>
        <v>14446.95</v>
      </c>
      <c r="F24" s="17">
        <f>F4+F9+F14+F18+F23+F19</f>
        <v>27211.72</v>
      </c>
      <c r="G24" s="17">
        <f t="shared" si="6"/>
        <v>11574.42</v>
      </c>
      <c r="H24" s="17">
        <f>H4+H9+H14+H18+H23+H19</f>
        <v>32406.47</v>
      </c>
      <c r="I24" s="17">
        <f>I4+I9+I14+I18+I23+I19</f>
        <v>37804.340000000004</v>
      </c>
      <c r="J24" s="17">
        <f t="shared" si="6"/>
        <v>36273.29</v>
      </c>
      <c r="K24" s="17">
        <f t="shared" si="6"/>
        <v>17369.86</v>
      </c>
      <c r="L24" s="17">
        <f t="shared" si="6"/>
        <v>16858.589999999997</v>
      </c>
      <c r="M24" s="17">
        <f t="shared" si="6"/>
        <v>18669.59</v>
      </c>
      <c r="N24" s="17">
        <f>N4+N9+N14+N18+N23+N19</f>
        <v>267003.19000000006</v>
      </c>
    </row>
    <row r="25" spans="1:14" ht="15.75">
      <c r="A25" s="59" t="s">
        <v>48</v>
      </c>
      <c r="B25" s="59"/>
      <c r="C25" s="59"/>
      <c r="D25" s="23"/>
      <c r="E25" s="23"/>
      <c r="F25" s="23"/>
      <c r="G25" s="23"/>
      <c r="H25" s="23"/>
      <c r="I25" s="23"/>
      <c r="J25" s="23"/>
      <c r="K25" s="23"/>
      <c r="L25" s="60" t="s">
        <v>29</v>
      </c>
      <c r="M25" s="60"/>
      <c r="N25" s="60"/>
    </row>
    <row r="26" spans="1:14" ht="15.75">
      <c r="A26" s="24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ht="15.75">
      <c r="A27" s="59" t="s">
        <v>27</v>
      </c>
      <c r="B27" s="59"/>
      <c r="C27" s="59"/>
      <c r="D27" s="23"/>
      <c r="E27" s="23"/>
      <c r="F27" s="23"/>
      <c r="G27" s="23"/>
      <c r="H27" s="23"/>
      <c r="I27" s="23"/>
      <c r="J27" s="23"/>
      <c r="K27" s="23"/>
      <c r="L27" s="60" t="s">
        <v>36</v>
      </c>
      <c r="M27" s="60"/>
      <c r="N27" s="60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D11" sqref="D11"/>
    </sheetView>
  </sheetViews>
  <sheetFormatPr defaultRowHeight="15"/>
  <cols>
    <col min="1" max="1" width="5" customWidth="1"/>
    <col min="2" max="2" width="54.7109375" customWidth="1"/>
  </cols>
  <sheetData>
    <row r="1" spans="1:4" ht="15.75">
      <c r="A1" s="1"/>
      <c r="B1" s="56" t="s">
        <v>53</v>
      </c>
      <c r="C1" s="56"/>
      <c r="D1" s="56"/>
    </row>
    <row r="2" spans="1:4" ht="15.75">
      <c r="A2" s="1"/>
      <c r="B2" s="57" t="s">
        <v>30</v>
      </c>
      <c r="C2" s="57"/>
      <c r="D2" s="57"/>
    </row>
    <row r="3" spans="1:4" ht="15.75">
      <c r="A3" s="1"/>
      <c r="B3" s="56" t="s">
        <v>41</v>
      </c>
      <c r="C3" s="56"/>
      <c r="D3" s="56"/>
    </row>
    <row r="4" spans="1:4" ht="26.25">
      <c r="A4" s="7"/>
      <c r="B4" s="8" t="s">
        <v>0</v>
      </c>
      <c r="C4" s="7" t="s">
        <v>1</v>
      </c>
      <c r="D4" s="8" t="s">
        <v>26</v>
      </c>
    </row>
    <row r="5" spans="1:4">
      <c r="A5" s="36"/>
      <c r="B5" s="30" t="s">
        <v>10</v>
      </c>
      <c r="C5" s="37"/>
      <c r="D5" s="36"/>
    </row>
    <row r="6" spans="1:4">
      <c r="A6" s="29">
        <v>1</v>
      </c>
      <c r="B6" s="29" t="s">
        <v>61</v>
      </c>
      <c r="C6" s="29">
        <v>622.5</v>
      </c>
      <c r="D6" s="30">
        <f>C6</f>
        <v>622.5</v>
      </c>
    </row>
    <row r="7" spans="1:4">
      <c r="A7" s="34"/>
      <c r="B7" s="34" t="s">
        <v>13</v>
      </c>
      <c r="C7" s="34"/>
      <c r="D7" s="34"/>
    </row>
    <row r="8" spans="1:4">
      <c r="A8" s="33">
        <v>1</v>
      </c>
      <c r="B8" s="29" t="s">
        <v>61</v>
      </c>
      <c r="C8" s="33">
        <v>713.8</v>
      </c>
      <c r="D8" s="34">
        <f>C8+D6</f>
        <v>1336.3</v>
      </c>
    </row>
    <row r="9" spans="1:4">
      <c r="A9" s="33"/>
      <c r="B9" s="30" t="s">
        <v>14</v>
      </c>
      <c r="C9" s="33"/>
      <c r="D9" s="34"/>
    </row>
    <row r="10" spans="1:4">
      <c r="A10" s="33">
        <v>1</v>
      </c>
      <c r="B10" s="29" t="s">
        <v>61</v>
      </c>
      <c r="C10" s="33">
        <v>800.3</v>
      </c>
      <c r="D10" s="34">
        <f>C10+D8</f>
        <v>2136.6</v>
      </c>
    </row>
    <row r="11" spans="1:4">
      <c r="A11" s="33"/>
      <c r="B11" s="30"/>
      <c r="C11" s="34"/>
      <c r="D11" s="34"/>
    </row>
    <row r="12" spans="1:4">
      <c r="A12" s="34"/>
      <c r="B12" s="29"/>
      <c r="C12" s="34"/>
      <c r="D12" s="34"/>
    </row>
    <row r="13" spans="1:4">
      <c r="A13" s="34"/>
      <c r="B13" s="30"/>
      <c r="C13" s="33"/>
      <c r="D13" s="34"/>
    </row>
    <row r="14" spans="1:4">
      <c r="A14" s="33"/>
      <c r="B14" s="29"/>
      <c r="C14" s="33"/>
      <c r="D14" s="33"/>
    </row>
    <row r="15" spans="1:4">
      <c r="A15" s="33"/>
      <c r="B15" s="30"/>
      <c r="C15" s="34"/>
      <c r="D15" s="34"/>
    </row>
    <row r="16" spans="1:4">
      <c r="A16" s="33"/>
      <c r="B16" s="30"/>
      <c r="C16" s="33"/>
      <c r="D16" s="33"/>
    </row>
    <row r="17" spans="1:4">
      <c r="A17" s="33"/>
      <c r="B17" s="29"/>
      <c r="C17" s="33"/>
      <c r="D17" s="34"/>
    </row>
    <row r="18" spans="1:4">
      <c r="A18" s="33"/>
      <c r="B18" s="30"/>
      <c r="C18" s="34"/>
      <c r="D18" s="34"/>
    </row>
    <row r="19" spans="1:4">
      <c r="A19" s="33"/>
      <c r="B19" s="29"/>
      <c r="C19" s="33"/>
      <c r="D19" s="34"/>
    </row>
    <row r="20" spans="1:4">
      <c r="A20" s="33"/>
      <c r="B20" s="29"/>
      <c r="C20" s="33"/>
      <c r="D20" s="33"/>
    </row>
    <row r="21" spans="1:4">
      <c r="A21" s="33"/>
      <c r="B21" s="30"/>
      <c r="C21" s="34"/>
      <c r="D21" s="34"/>
    </row>
    <row r="22" spans="1:4">
      <c r="A22" s="33"/>
      <c r="B22" s="30"/>
      <c r="C22" s="34"/>
      <c r="D22" s="34"/>
    </row>
    <row r="23" spans="1:4">
      <c r="A23" s="33"/>
      <c r="B23" s="29"/>
      <c r="C23" s="33"/>
      <c r="D23" s="34"/>
    </row>
    <row r="24" spans="1:4">
      <c r="A24" s="33"/>
      <c r="B24" s="29"/>
      <c r="C24" s="33"/>
      <c r="D24" s="34"/>
    </row>
    <row r="25" spans="1:4">
      <c r="A25" s="33"/>
      <c r="B25" s="30"/>
      <c r="C25" s="34"/>
      <c r="D25" s="34"/>
    </row>
    <row r="26" spans="1:4">
      <c r="A26" s="33"/>
      <c r="B26" s="30"/>
      <c r="C26" s="33"/>
      <c r="D26" s="33"/>
    </row>
    <row r="27" spans="1:4">
      <c r="A27" s="33"/>
      <c r="B27" s="29"/>
      <c r="C27" s="33"/>
      <c r="D27" s="33"/>
    </row>
    <row r="28" spans="1:4">
      <c r="A28" s="33"/>
      <c r="B28" s="30"/>
      <c r="C28" s="34"/>
      <c r="D28" s="34"/>
    </row>
    <row r="29" spans="1:4">
      <c r="A29" s="33"/>
      <c r="B29" s="30"/>
      <c r="C29" s="33"/>
      <c r="D29" s="33"/>
    </row>
    <row r="30" spans="1:4">
      <c r="A30" s="33"/>
      <c r="B30" s="29"/>
      <c r="C30" s="33"/>
      <c r="D30" s="34"/>
    </row>
    <row r="31" spans="1:4">
      <c r="A31" s="33"/>
      <c r="B31" s="30"/>
      <c r="C31" s="34"/>
      <c r="D31" s="34"/>
    </row>
    <row r="32" spans="1:4">
      <c r="A32" s="33"/>
      <c r="B32" s="29"/>
      <c r="C32" s="33"/>
      <c r="D32" s="33"/>
    </row>
    <row r="33" spans="1:4">
      <c r="A33" s="33"/>
      <c r="B33" s="30"/>
      <c r="C33" s="34"/>
      <c r="D33" s="34"/>
    </row>
    <row r="34" spans="1:4">
      <c r="A34" s="35"/>
      <c r="B34" s="35"/>
      <c r="C34" s="35"/>
      <c r="D34" s="35"/>
    </row>
    <row r="35" spans="1:4">
      <c r="A35" s="35"/>
      <c r="B35" s="35"/>
      <c r="C35" s="35"/>
      <c r="D35" s="35"/>
    </row>
    <row r="36" spans="1:4">
      <c r="A36" s="35"/>
      <c r="B36" s="35"/>
      <c r="C36" s="35"/>
      <c r="D36" s="35"/>
    </row>
    <row r="37" spans="1:4">
      <c r="A37" s="35"/>
      <c r="B37" s="35"/>
      <c r="C37" s="35"/>
      <c r="D37" s="35"/>
    </row>
    <row r="38" spans="1:4">
      <c r="A38" s="35"/>
      <c r="B38" s="35"/>
      <c r="C38" s="35"/>
      <c r="D38" s="3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Дополн.раб.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2016-01-22T02:13:28Z</cp:lastPrinted>
  <dcterms:created xsi:type="dcterms:W3CDTF">2011-07-25T05:21:17Z</dcterms:created>
  <dcterms:modified xsi:type="dcterms:W3CDTF">2026-02-09T02:14:15Z</dcterms:modified>
</cp:coreProperties>
</file>