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309001E4-D600-4643-9935-30A5CAA6478B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6" i="2"/>
  <c r="D19" i="1"/>
  <c r="C19" i="1"/>
  <c r="D8" i="4"/>
  <c r="D14" i="1"/>
  <c r="C14" i="1"/>
  <c r="D12" i="6"/>
  <c r="D6" i="4"/>
  <c r="D10" i="6"/>
  <c r="D10" i="1"/>
  <c r="D6" i="9"/>
  <c r="D8" i="1"/>
  <c r="D6" i="1"/>
  <c r="D8" i="6"/>
  <c r="D6" i="6"/>
  <c r="I9" i="5"/>
  <c r="B14" i="5" l="1"/>
  <c r="C19" i="5"/>
  <c r="D19" i="5"/>
  <c r="E19" i="5"/>
  <c r="F19" i="5"/>
  <c r="G19" i="5"/>
  <c r="H19" i="5"/>
  <c r="I19" i="5"/>
  <c r="J19" i="5"/>
  <c r="K19" i="5"/>
  <c r="E4" i="5" l="1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B19" i="5"/>
  <c r="N18" i="5"/>
  <c r="N17" i="5"/>
  <c r="N12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H9" i="5"/>
  <c r="G9" i="5"/>
  <c r="F9" i="5"/>
  <c r="E9" i="5"/>
  <c r="D9" i="5"/>
  <c r="C9" i="5"/>
  <c r="B9" i="5"/>
  <c r="I24" i="5" l="1"/>
  <c r="B24" i="5"/>
  <c r="M24" i="5"/>
  <c r="L24" i="5"/>
  <c r="K24" i="5"/>
  <c r="J24" i="5"/>
  <c r="H24" i="5"/>
  <c r="G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<sst xmlns="http://schemas.openxmlformats.org/spreadsheetml/2006/main" count="115" uniqueCount="67">
  <si>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</si>
  <si>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</si>
  <si>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</si>
  <si>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</si>
  <si>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</si>
  <si>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</si>
  <si>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</si>
  <si>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</si>
  <si>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</si>
  <si>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</si>
  <si>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</si>
  <si>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</si>
  <si>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</si>
  <si>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</si>
  <si>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</si>
  <si>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</si>
  <si>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</si>
  <si>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</si>
  <si>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</si>
  <si>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</si>
  <si>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</si>
  <si>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</si>
  <si>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</si>
  <si>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</si>
  <si>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</si>
  <si>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</si>
  <si>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</si>
  <si>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</si>
  <si>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</si>
  <si>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</si>
  <si>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11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</si>
  <si>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</si>
  <si>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</si>
  <si>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</si>
  <si>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</si>
  <si>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</si>
  <si>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</si>
  <si>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</si>
  <si>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</si>
  <si>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</si>
  <si>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</si>
  <si>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</si>
  <si>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</si>
  <si>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</si>
  <si>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</si>
  <si>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</si>
  <si>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</si>
  <si>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</si>
  <si>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2025г</t>
  </si>
  <si>
    <t>Лицевой счёт  2025г</t>
  </si>
  <si>
    <t>Ремонт светильников замена лампочек и схем</t>
  </si>
  <si>
    <t>Лицевой счёт  2025г.</t>
  </si>
  <si>
    <t>Лицевой счёт 2025г</t>
  </si>
  <si>
    <t>Работы ППР</t>
  </si>
  <si>
    <t>Прочистка канализации в подвале</t>
  </si>
  <si>
    <t>Выдано председателю совета дома материалы для ремонта придомовой территории</t>
  </si>
  <si>
    <t>Устранение течи на батареи квартира №8</t>
  </si>
  <si>
    <t>Замена отопительного прибора квартира №8</t>
  </si>
  <si>
    <t>Поверка ОДПУ</t>
  </si>
  <si>
    <t>Услуги траспортировки ОДПУ</t>
  </si>
  <si>
    <t>Итого за сентябрь</t>
  </si>
  <si>
    <t>Замена общедомового счетчика ХВС</t>
  </si>
  <si>
    <t>Замена кран фильтра квартира №3</t>
  </si>
  <si>
    <t>Прочистка канализации с дома в колодец</t>
  </si>
  <si>
    <t>Прочистка канализации в подъезде</t>
  </si>
  <si>
    <t>Итого за декабрь</t>
  </si>
  <si>
    <t>Уборка снежных шапок с крыши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</si>
</sst>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9" xfId="0" applyFont="1" applyBorder="1"/>
    <xf numFmtId="2" fontId="9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6" t="s">
        <v>49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6" t="s">
        <v>3</v>
      </c>
      <c r="C5" s="7"/>
      <c r="D5" s="7"/>
      <c r="E5" s="1"/>
      <c r="F5" s="1"/>
      <c r="G5" s="1"/>
      <c r="H5" s="1"/>
    </row>
    <row r="6" spans="1:8" x14ac:dyDescent="0.25">
      <c r="A6" s="38">
        <v>1</v>
      </c>
      <c r="B6" s="38" t="s">
        <v>54</v>
      </c>
      <c r="C6" s="38">
        <v>4980</v>
      </c>
      <c r="D6" s="39">
        <f>C6</f>
        <v>4980</v>
      </c>
      <c r="E6" s="1"/>
      <c r="F6" s="1"/>
    </row>
    <row r="7" spans="1:8" s="5" customFormat="1" x14ac:dyDescent="0.25">
      <c r="A7" s="38"/>
      <c r="B7" s="39" t="s">
        <v>7</v>
      </c>
      <c r="C7" s="38"/>
      <c r="D7" s="39"/>
      <c r="E7" s="4"/>
      <c r="F7" s="4"/>
    </row>
    <row r="8" spans="1:8" s="5" customFormat="1" x14ac:dyDescent="0.25">
      <c r="A8" s="38">
        <v>1</v>
      </c>
      <c r="B8" s="38" t="s">
        <v>54</v>
      </c>
      <c r="C8" s="38">
        <v>2075</v>
      </c>
      <c r="D8" s="39">
        <f>C8+D6</f>
        <v>7055</v>
      </c>
      <c r="E8" s="4"/>
      <c r="F8" s="4"/>
    </row>
    <row r="9" spans="1:8" x14ac:dyDescent="0.25">
      <c r="A9" s="38"/>
      <c r="B9" s="39" t="s">
        <v>9</v>
      </c>
      <c r="C9" s="38"/>
      <c r="D9" s="38"/>
      <c r="E9" s="1"/>
      <c r="F9" s="1"/>
    </row>
    <row r="10" spans="1:8" x14ac:dyDescent="0.25">
      <c r="A10" s="38">
        <v>1</v>
      </c>
      <c r="B10" s="38" t="s">
        <v>56</v>
      </c>
      <c r="C10" s="38">
        <v>1347.9</v>
      </c>
      <c r="D10" s="39">
        <f>C10+D8</f>
        <v>8402.9</v>
      </c>
      <c r="E10" s="1"/>
      <c r="F10" s="1"/>
    </row>
    <row r="11" spans="1:8" x14ac:dyDescent="0.25">
      <c r="A11" s="38"/>
      <c r="B11" s="39" t="s">
        <v>12</v>
      </c>
      <c r="C11" s="38"/>
      <c r="D11" s="39"/>
      <c r="E11" s="1"/>
      <c r="F11" s="1"/>
    </row>
    <row r="12" spans="1:8" x14ac:dyDescent="0.25">
      <c r="A12" s="38">
        <v>1</v>
      </c>
      <c r="B12" s="38" t="s">
        <v>58</v>
      </c>
      <c r="C12" s="38">
        <v>1100</v>
      </c>
      <c r="D12" s="39"/>
      <c r="E12" s="1"/>
      <c r="F12" s="1"/>
    </row>
    <row r="13" spans="1:8" x14ac:dyDescent="0.25">
      <c r="A13" s="38">
        <v>2</v>
      </c>
      <c r="B13" s="38" t="s">
        <v>59</v>
      </c>
      <c r="C13" s="38">
        <v>550</v>
      </c>
      <c r="D13" s="39"/>
      <c r="E13" s="1"/>
      <c r="F13" s="1"/>
    </row>
    <row r="14" spans="1:8" s="5" customFormat="1" x14ac:dyDescent="0.25">
      <c r="A14" s="38"/>
      <c r="B14" s="39" t="s">
        <v>60</v>
      </c>
      <c r="C14" s="39">
        <f>SUM(C12:C13)</f>
        <v>1650</v>
      </c>
      <c r="D14" s="39">
        <f>C14+D10</f>
        <v>10052.9</v>
      </c>
      <c r="E14" s="4"/>
      <c r="F14" s="4"/>
    </row>
    <row r="15" spans="1:8" s="5" customFormat="1" x14ac:dyDescent="0.25">
      <c r="A15" s="38"/>
      <c r="B15" s="39" t="s">
        <v>15</v>
      </c>
      <c r="C15" s="38"/>
      <c r="D15" s="39"/>
      <c r="E15" s="4"/>
      <c r="F15" s="4"/>
    </row>
    <row r="16" spans="1:8" x14ac:dyDescent="0.25">
      <c r="A16" s="38">
        <v>1</v>
      </c>
      <c r="B16" s="38" t="s">
        <v>62</v>
      </c>
      <c r="C16" s="38">
        <v>1374.5</v>
      </c>
      <c r="D16" s="38"/>
      <c r="E16" s="1"/>
      <c r="F16" s="1"/>
    </row>
    <row r="17" spans="1:6" x14ac:dyDescent="0.25">
      <c r="A17" s="38">
        <v>2</v>
      </c>
      <c r="B17" s="38" t="s">
        <v>63</v>
      </c>
      <c r="C17" s="38">
        <v>2490</v>
      </c>
      <c r="D17" s="38"/>
      <c r="E17" s="1"/>
      <c r="F17" s="1"/>
    </row>
    <row r="18" spans="1:6" x14ac:dyDescent="0.25">
      <c r="A18" s="38">
        <v>3</v>
      </c>
      <c r="B18" s="38" t="s">
        <v>64</v>
      </c>
      <c r="C18" s="38">
        <v>3320</v>
      </c>
      <c r="D18" s="39"/>
      <c r="E18" s="1"/>
      <c r="F18" s="1"/>
    </row>
    <row r="19" spans="1:6" x14ac:dyDescent="0.25">
      <c r="A19" s="38"/>
      <c r="B19" s="39" t="s">
        <v>65</v>
      </c>
      <c r="C19" s="39">
        <f>SUM(C16:C18)</f>
        <v>7184.5</v>
      </c>
      <c r="D19" s="39">
        <f>C19+D14</f>
        <v>17237.400000000001</v>
      </c>
      <c r="E19" s="1"/>
      <c r="F19" s="1"/>
    </row>
    <row r="20" spans="1:6" x14ac:dyDescent="0.25">
      <c r="A20" s="38"/>
      <c r="B20" s="40"/>
      <c r="C20" s="38"/>
      <c r="D20" s="38"/>
      <c r="E20" s="1"/>
      <c r="F20" s="1"/>
    </row>
    <row r="21" spans="1:6" x14ac:dyDescent="0.25">
      <c r="A21" s="38"/>
      <c r="B21" s="38"/>
      <c r="C21" s="38"/>
      <c r="D21" s="38"/>
      <c r="E21" s="1"/>
      <c r="F21" s="1"/>
    </row>
    <row r="22" spans="1:6" s="5" customFormat="1" x14ac:dyDescent="0.25">
      <c r="A22" s="38"/>
      <c r="B22" s="38"/>
      <c r="C22" s="38"/>
      <c r="D22" s="39"/>
      <c r="E22" s="4"/>
      <c r="F22" s="4"/>
    </row>
    <row r="23" spans="1:6" x14ac:dyDescent="0.25">
      <c r="A23" s="38"/>
      <c r="B23" s="40"/>
      <c r="C23" s="38"/>
      <c r="D23" s="38"/>
      <c r="E23" s="1"/>
      <c r="F23" s="1"/>
    </row>
    <row r="24" spans="1:6" x14ac:dyDescent="0.25">
      <c r="A24" s="38"/>
      <c r="B24" s="38"/>
      <c r="C24" s="38"/>
      <c r="D24" s="38"/>
      <c r="E24" s="1"/>
      <c r="F24" s="1"/>
    </row>
    <row r="25" spans="1:6" x14ac:dyDescent="0.25">
      <c r="A25" s="38"/>
      <c r="B25" s="38"/>
      <c r="C25" s="38"/>
      <c r="D25" s="39"/>
      <c r="E25" s="1"/>
      <c r="F25" s="1"/>
    </row>
    <row r="26" spans="1:6" x14ac:dyDescent="0.25">
      <c r="A26" s="38"/>
      <c r="B26" s="38"/>
      <c r="C26" s="38"/>
      <c r="D26" s="39"/>
      <c r="E26" s="1"/>
      <c r="F26" s="1"/>
    </row>
    <row r="27" spans="1:6" x14ac:dyDescent="0.25">
      <c r="A27" s="38"/>
      <c r="B27" s="38"/>
      <c r="C27" s="38"/>
      <c r="D27" s="38"/>
      <c r="E27" s="1"/>
      <c r="F27" s="1"/>
    </row>
    <row r="28" spans="1:6" x14ac:dyDescent="0.25">
      <c r="A28" s="38"/>
      <c r="B28" s="41"/>
      <c r="C28" s="38"/>
      <c r="D28" s="42"/>
      <c r="E28" s="1"/>
      <c r="F28" s="1"/>
    </row>
    <row r="29" spans="1:6" x14ac:dyDescent="0.25">
      <c r="A29" s="38"/>
      <c r="B29" s="41"/>
      <c r="C29" s="38"/>
      <c r="D29" s="42"/>
      <c r="E29" s="1"/>
      <c r="F29" s="1"/>
    </row>
    <row r="30" spans="1:6" x14ac:dyDescent="0.25">
      <c r="A30" s="38"/>
      <c r="B30" s="41"/>
      <c r="C30" s="38"/>
      <c r="D30" s="42"/>
      <c r="E30" s="1"/>
      <c r="F30" s="1"/>
    </row>
    <row r="31" spans="1:6" x14ac:dyDescent="0.25">
      <c r="A31" s="38"/>
      <c r="B31" s="38"/>
      <c r="C31" s="38"/>
      <c r="D31" s="42"/>
      <c r="E31" s="1"/>
      <c r="F31" s="1"/>
    </row>
    <row r="32" spans="1:6" x14ac:dyDescent="0.25">
      <c r="A32" s="38"/>
      <c r="B32" s="41"/>
      <c r="C32" s="38"/>
      <c r="D32" s="42"/>
      <c r="E32" s="1"/>
      <c r="F32" s="1"/>
    </row>
    <row r="33" spans="1:6" x14ac:dyDescent="0.25">
      <c r="A33" s="38"/>
      <c r="B33" s="38"/>
      <c r="C33" s="38"/>
      <c r="D33" s="42"/>
      <c r="E33" s="1"/>
      <c r="F33" s="1"/>
    </row>
    <row r="34" spans="1:6" x14ac:dyDescent="0.25">
      <c r="A34" s="38"/>
      <c r="B34" s="43"/>
      <c r="C34" s="39"/>
      <c r="D34" s="44"/>
      <c r="E34" s="1"/>
      <c r="F34" s="1"/>
    </row>
    <row r="35" spans="1:6" x14ac:dyDescent="0.25">
      <c r="A35" s="38"/>
      <c r="B35" s="43"/>
      <c r="C35" s="39"/>
      <c r="D35" s="44"/>
      <c r="E35" s="1"/>
      <c r="F35" s="1"/>
    </row>
    <row r="36" spans="1:6" x14ac:dyDescent="0.25">
      <c r="A36" s="38"/>
      <c r="B36" s="38"/>
      <c r="C36" s="38"/>
      <c r="D36" s="38"/>
      <c r="E36" s="1"/>
      <c r="F36" s="1"/>
    </row>
    <row r="37" spans="1:6" x14ac:dyDescent="0.25">
      <c r="A37" s="38"/>
      <c r="B37" s="40"/>
      <c r="C37" s="38"/>
      <c r="D37" s="38"/>
      <c r="E37" s="1"/>
      <c r="F37" s="1"/>
    </row>
    <row r="38" spans="1:6" x14ac:dyDescent="0.25">
      <c r="A38" s="38"/>
      <c r="B38" s="39"/>
      <c r="C38" s="39"/>
      <c r="D38" s="39"/>
      <c r="E38" s="1"/>
      <c r="F38" s="1"/>
    </row>
    <row r="39" spans="1:6" x14ac:dyDescent="0.25">
      <c r="A39" s="39"/>
      <c r="B39" s="39"/>
      <c r="C39" s="39"/>
      <c r="D39" s="38"/>
      <c r="E39" s="1"/>
      <c r="F39" s="1"/>
    </row>
    <row r="40" spans="1:6" x14ac:dyDescent="0.25">
      <c r="A40" s="11"/>
      <c r="B40" s="11"/>
      <c r="C40" s="11"/>
      <c r="D40" s="3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11"/>
      <c r="C42" s="11"/>
      <c r="D42" s="11"/>
      <c r="E42" s="1"/>
      <c r="F42" s="1"/>
    </row>
    <row r="43" spans="1:6" x14ac:dyDescent="0.25">
      <c r="A43" s="11"/>
      <c r="B43" s="34"/>
      <c r="C43" s="11"/>
      <c r="D43" s="11"/>
      <c r="E43" s="1"/>
      <c r="F43" s="1"/>
    </row>
    <row r="44" spans="1:6" x14ac:dyDescent="0.25">
      <c r="A44" s="11"/>
      <c r="B44" s="3"/>
      <c r="C44" s="3"/>
      <c r="D44" s="3"/>
      <c r="E44" s="1"/>
      <c r="F44" s="1"/>
    </row>
    <row r="45" spans="1:6" x14ac:dyDescent="0.25">
      <c r="A45" s="11"/>
      <c r="B45" s="3"/>
      <c r="C45" s="11"/>
      <c r="D45" s="11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6" t="s">
        <v>49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6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15</v>
      </c>
      <c r="C5" s="7"/>
      <c r="D5" s="7"/>
      <c r="E5" s="1"/>
      <c r="F5" s="1"/>
      <c r="G5" s="1"/>
      <c r="H5" s="1"/>
    </row>
    <row r="6" spans="1:8" s="1" customFormat="1" x14ac:dyDescent="0.25">
      <c r="A6" s="38">
        <v>1</v>
      </c>
      <c r="B6" s="38" t="s">
        <v>66</v>
      </c>
      <c r="C6" s="38">
        <v>830</v>
      </c>
      <c r="D6" s="39">
        <f>C6</f>
        <v>830</v>
      </c>
    </row>
    <row r="7" spans="1:8" s="4" customFormat="1" x14ac:dyDescent="0.25">
      <c r="A7" s="38"/>
      <c r="B7" s="39"/>
      <c r="C7" s="38"/>
      <c r="D7" s="39"/>
    </row>
    <row r="8" spans="1:8" s="4" customFormat="1" x14ac:dyDescent="0.25">
      <c r="A8" s="38"/>
      <c r="B8" s="38"/>
      <c r="C8" s="38"/>
      <c r="D8" s="39"/>
    </row>
    <row r="9" spans="1:8" s="1" customFormat="1" ht="17.100000000000001" customHeight="1" x14ac:dyDescent="0.25">
      <c r="A9" s="38"/>
      <c r="B9" s="39"/>
      <c r="C9" s="39"/>
      <c r="D9" s="39"/>
    </row>
    <row r="10" spans="1:8" s="1" customFormat="1" x14ac:dyDescent="0.25">
      <c r="A10" s="38"/>
      <c r="B10" s="38"/>
      <c r="C10" s="38"/>
      <c r="D10" s="39"/>
    </row>
    <row r="11" spans="1:8" s="1" customFormat="1" x14ac:dyDescent="0.25">
      <c r="A11" s="38"/>
      <c r="B11" s="39"/>
      <c r="C11" s="39"/>
      <c r="D11" s="39"/>
    </row>
    <row r="12" spans="1:8" s="1" customFormat="1" x14ac:dyDescent="0.25">
      <c r="A12" s="38"/>
      <c r="B12" s="38"/>
      <c r="C12" s="38"/>
      <c r="D12" s="39"/>
    </row>
    <row r="13" spans="1:8" s="4" customFormat="1" x14ac:dyDescent="0.25">
      <c r="A13" s="38"/>
      <c r="B13" s="38"/>
      <c r="C13" s="38"/>
      <c r="D13" s="39"/>
    </row>
    <row r="14" spans="1:8" s="4" customFormat="1" x14ac:dyDescent="0.25">
      <c r="A14" s="38"/>
      <c r="B14" s="39"/>
      <c r="C14" s="38"/>
      <c r="D14" s="39"/>
    </row>
    <row r="15" spans="1:8" s="1" customFormat="1" x14ac:dyDescent="0.25">
      <c r="A15" s="38"/>
      <c r="B15" s="38"/>
      <c r="C15" s="38"/>
      <c r="D15" s="39"/>
    </row>
    <row r="16" spans="1:8" s="1" customFormat="1" x14ac:dyDescent="0.25">
      <c r="A16" s="38"/>
      <c r="B16" s="38"/>
      <c r="C16" s="38"/>
      <c r="D16" s="39"/>
    </row>
    <row r="17" spans="1:4" s="1" customFormat="1" x14ac:dyDescent="0.25">
      <c r="A17" s="38"/>
      <c r="B17" s="39"/>
      <c r="C17" s="39"/>
      <c r="D17" s="39"/>
    </row>
    <row r="18" spans="1:4" s="1" customFormat="1" x14ac:dyDescent="0.25">
      <c r="A18" s="38"/>
      <c r="B18" s="38"/>
      <c r="C18" s="38"/>
      <c r="D18" s="38"/>
    </row>
    <row r="19" spans="1:4" s="4" customFormat="1" x14ac:dyDescent="0.25">
      <c r="A19" s="39"/>
      <c r="B19" s="38"/>
      <c r="C19" s="38"/>
      <c r="D19" s="39"/>
    </row>
    <row r="20" spans="1:4" s="1" customFormat="1" x14ac:dyDescent="0.25">
      <c r="A20" s="38"/>
      <c r="B20" s="39"/>
      <c r="C20" s="38"/>
      <c r="D20" s="39"/>
    </row>
    <row r="21" spans="1:4" s="1" customFormat="1" x14ac:dyDescent="0.25">
      <c r="A21" s="38"/>
      <c r="B21" s="39"/>
      <c r="C21" s="38"/>
      <c r="D21" s="38"/>
    </row>
    <row r="22" spans="1:4" s="1" customFormat="1" x14ac:dyDescent="0.25">
      <c r="A22" s="38"/>
      <c r="B22" s="38"/>
      <c r="C22" s="38"/>
      <c r="D22" s="39"/>
    </row>
    <row r="23" spans="1:4" s="1" customFormat="1" x14ac:dyDescent="0.25">
      <c r="A23" s="39"/>
      <c r="B23" s="39"/>
      <c r="C23" s="39"/>
      <c r="D23" s="39"/>
    </row>
    <row r="24" spans="1:4" s="1" customFormat="1" ht="15.75" customHeight="1" x14ac:dyDescent="0.25">
      <c r="A24" s="38"/>
      <c r="B24" s="38"/>
      <c r="C24" s="38"/>
      <c r="D24" s="38"/>
    </row>
    <row r="25" spans="1:4" s="1" customFormat="1" x14ac:dyDescent="0.25">
      <c r="A25" s="38"/>
      <c r="B25" s="39"/>
      <c r="C25" s="39"/>
      <c r="D25" s="39"/>
    </row>
    <row r="26" spans="1:4" s="1" customFormat="1" x14ac:dyDescent="0.25">
      <c r="A26" s="38"/>
      <c r="B26" s="38"/>
      <c r="C26" s="39"/>
      <c r="D26" s="39"/>
    </row>
    <row r="27" spans="1:4" x14ac:dyDescent="0.25">
      <c r="A27" s="45"/>
      <c r="B27" s="39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8"/>
      <c r="C29" s="45"/>
      <c r="D29" s="45"/>
    </row>
    <row r="30" spans="1:4" x14ac:dyDescent="0.25">
      <c r="A30" s="45"/>
      <c r="B30" s="38"/>
      <c r="C30" s="45"/>
      <c r="D30" s="45"/>
    </row>
    <row r="31" spans="1:4" x14ac:dyDescent="0.25">
      <c r="A31" s="45"/>
      <c r="B31" s="39"/>
      <c r="C31" s="46"/>
      <c r="D31" s="46"/>
    </row>
    <row r="32" spans="1:4" x14ac:dyDescent="0.25">
      <c r="A32" s="45"/>
      <c r="B32" s="39"/>
      <c r="C32" s="45"/>
      <c r="D32" s="45"/>
    </row>
    <row r="33" spans="1:4" x14ac:dyDescent="0.25">
      <c r="A33" s="45"/>
      <c r="B33" s="38"/>
      <c r="C33" s="45"/>
      <c r="D33" s="45"/>
    </row>
    <row r="34" spans="1:4" x14ac:dyDescent="0.25">
      <c r="A34" s="45"/>
      <c r="B34" s="39"/>
      <c r="C34" s="46"/>
      <c r="D34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6" t="s">
        <v>49</v>
      </c>
      <c r="C1" s="66"/>
      <c r="D1" s="66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5" t="s">
        <v>36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38">
        <v>1</v>
      </c>
      <c r="B6" s="38" t="s">
        <v>50</v>
      </c>
      <c r="C6" s="38">
        <v>2595</v>
      </c>
      <c r="D6" s="39">
        <f>C6</f>
        <v>2595</v>
      </c>
    </row>
    <row r="7" spans="1:4" x14ac:dyDescent="0.25">
      <c r="A7" s="39"/>
      <c r="B7" s="39" t="s">
        <v>5</v>
      </c>
      <c r="C7" s="38"/>
      <c r="D7" s="39"/>
    </row>
    <row r="8" spans="1:4" x14ac:dyDescent="0.25">
      <c r="A8" s="38">
        <v>1</v>
      </c>
      <c r="B8" s="38" t="s">
        <v>53</v>
      </c>
      <c r="C8" s="39">
        <v>2490</v>
      </c>
      <c r="D8" s="39">
        <f>C8+D6</f>
        <v>5085</v>
      </c>
    </row>
    <row r="9" spans="1:4" x14ac:dyDescent="0.25">
      <c r="A9" s="38"/>
      <c r="B9" s="39" t="s">
        <v>10</v>
      </c>
      <c r="C9" s="38"/>
      <c r="D9" s="38"/>
    </row>
    <row r="10" spans="1:4" x14ac:dyDescent="0.25">
      <c r="A10" s="38">
        <v>1</v>
      </c>
      <c r="B10" s="38" t="s">
        <v>50</v>
      </c>
      <c r="C10" s="38">
        <v>2602.8000000000002</v>
      </c>
      <c r="D10" s="39">
        <f>C10+D8</f>
        <v>7687.8</v>
      </c>
    </row>
    <row r="11" spans="1:4" x14ac:dyDescent="0.25">
      <c r="A11" s="38"/>
      <c r="B11" s="39" t="s">
        <v>11</v>
      </c>
      <c r="C11" s="38"/>
      <c r="D11" s="38"/>
    </row>
    <row r="12" spans="1:4" x14ac:dyDescent="0.25">
      <c r="A12" s="38">
        <v>1</v>
      </c>
      <c r="B12" s="38" t="s">
        <v>53</v>
      </c>
      <c r="C12" s="39">
        <v>2490</v>
      </c>
      <c r="D12" s="39">
        <f>C12+D10</f>
        <v>10177.799999999999</v>
      </c>
    </row>
    <row r="13" spans="1:4" x14ac:dyDescent="0.25">
      <c r="A13" s="39"/>
      <c r="B13" s="39" t="s">
        <v>15</v>
      </c>
      <c r="C13" s="38"/>
      <c r="D13" s="39"/>
    </row>
    <row r="14" spans="1:4" x14ac:dyDescent="0.25">
      <c r="A14" s="38">
        <v>1</v>
      </c>
      <c r="B14" s="38" t="s">
        <v>50</v>
      </c>
      <c r="C14" s="39">
        <v>2691</v>
      </c>
      <c r="D14" s="39">
        <f>C14+D12</f>
        <v>12868.8</v>
      </c>
    </row>
    <row r="15" spans="1:4" x14ac:dyDescent="0.25">
      <c r="A15" s="38"/>
      <c r="B15" s="39"/>
      <c r="C15" s="39"/>
      <c r="D15" s="39"/>
    </row>
    <row r="16" spans="1:4" x14ac:dyDescent="0.25">
      <c r="A16" s="38"/>
      <c r="B16" s="38"/>
      <c r="C16" s="38"/>
      <c r="D16" s="39"/>
    </row>
    <row r="17" spans="1:4" x14ac:dyDescent="0.25">
      <c r="A17" s="38"/>
      <c r="B17" s="38"/>
      <c r="C17" s="38"/>
      <c r="D17" s="38"/>
    </row>
    <row r="18" spans="1:4" x14ac:dyDescent="0.25">
      <c r="A18" s="39"/>
      <c r="B18" s="39"/>
      <c r="C18" s="39"/>
      <c r="D18" s="39"/>
    </row>
    <row r="19" spans="1:4" x14ac:dyDescent="0.25">
      <c r="A19" s="38"/>
      <c r="B19" s="39"/>
      <c r="C19" s="38"/>
      <c r="D19" s="38"/>
    </row>
    <row r="20" spans="1:4" x14ac:dyDescent="0.25">
      <c r="A20" s="38"/>
      <c r="B20" s="38"/>
      <c r="C20" s="38"/>
      <c r="D20" s="38"/>
    </row>
    <row r="21" spans="1:4" x14ac:dyDescent="0.25">
      <c r="A21" s="38"/>
      <c r="B21" s="39"/>
      <c r="C21" s="39"/>
      <c r="D21" s="39"/>
    </row>
    <row r="22" spans="1:4" x14ac:dyDescent="0.25">
      <c r="A22" s="39"/>
      <c r="B22" s="39"/>
      <c r="C22" s="39"/>
      <c r="D22" s="39"/>
    </row>
    <row r="23" spans="1:4" x14ac:dyDescent="0.25">
      <c r="A23" s="38"/>
      <c r="B23" s="38"/>
      <c r="C23" s="38"/>
      <c r="D23" s="38"/>
    </row>
    <row r="24" spans="1:4" x14ac:dyDescent="0.25">
      <c r="A24" s="38"/>
      <c r="B24" s="39"/>
      <c r="C24" s="39"/>
      <c r="D24" s="39"/>
    </row>
    <row r="25" spans="1:4" x14ac:dyDescent="0.25">
      <c r="A25" s="38"/>
      <c r="B25" s="38"/>
      <c r="C25" s="39"/>
      <c r="D25" s="39"/>
    </row>
    <row r="26" spans="1:4" x14ac:dyDescent="0.25">
      <c r="A26" s="45"/>
      <c r="B26" s="39"/>
      <c r="C26" s="45"/>
      <c r="D26" s="45"/>
    </row>
    <row r="27" spans="1:4" x14ac:dyDescent="0.25">
      <c r="A27" s="45"/>
      <c r="B27" s="38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8"/>
      <c r="C29" s="45"/>
      <c r="D29" s="45"/>
    </row>
    <row r="30" spans="1:4" x14ac:dyDescent="0.25">
      <c r="A30" s="45"/>
      <c r="B30" s="39"/>
      <c r="C30" s="46"/>
      <c r="D30" s="46"/>
    </row>
    <row r="31" spans="1:4" x14ac:dyDescent="0.25">
      <c r="A31" s="45"/>
      <c r="B31" s="39"/>
      <c r="C31" s="45"/>
      <c r="D31" s="45"/>
    </row>
    <row r="32" spans="1:4" x14ac:dyDescent="0.25">
      <c r="A32" s="45"/>
      <c r="B32" s="38"/>
      <c r="C32" s="45"/>
      <c r="D32" s="45"/>
    </row>
    <row r="33" spans="1:4" x14ac:dyDescent="0.25">
      <c r="A33" s="45"/>
      <c r="B33" s="39"/>
      <c r="C33" s="46"/>
      <c r="D33" s="46"/>
    </row>
    <row r="34" spans="1:4" x14ac:dyDescent="0.25">
      <c r="A34" s="47"/>
      <c r="B34" s="47"/>
      <c r="C34" s="47"/>
      <c r="D34" s="47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  <row r="37" spans="1:4" x14ac:dyDescent="0.25">
      <c r="A37" s="47"/>
      <c r="B37" s="47"/>
      <c r="C37" s="47"/>
      <c r="D37" s="47"/>
    </row>
    <row r="38" spans="1:4" x14ac:dyDescent="0.25">
      <c r="A38" s="47"/>
      <c r="B38" s="47"/>
      <c r="C38" s="47"/>
      <c r="D38" s="47"/>
    </row>
    <row r="39" spans="1:4" x14ac:dyDescent="0.25">
      <c r="A39" s="47"/>
      <c r="B39" s="47"/>
      <c r="C39" s="47"/>
      <c r="D39" s="4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66" t="s">
        <v>51</v>
      </c>
      <c r="C1" s="66"/>
      <c r="D1" s="66"/>
      <c r="E1" s="6"/>
      <c r="F1" s="6"/>
      <c r="G1" s="6"/>
      <c r="H1" s="6"/>
    </row>
    <row r="2" spans="1:8" ht="21.6" customHeight="1" x14ac:dyDescent="0.25">
      <c r="A2" s="1"/>
      <c r="B2" s="67" t="s">
        <v>30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37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39"/>
      <c r="B5" s="39"/>
      <c r="C5" s="39"/>
      <c r="D5" s="49"/>
      <c r="E5" s="1"/>
      <c r="F5" s="1"/>
      <c r="G5" s="1"/>
      <c r="H5" s="1"/>
    </row>
    <row r="6" spans="1:8" x14ac:dyDescent="0.25">
      <c r="A6" s="38"/>
      <c r="B6" s="38"/>
      <c r="C6" s="50"/>
      <c r="D6" s="39"/>
    </row>
    <row r="7" spans="1:8" x14ac:dyDescent="0.25">
      <c r="A7" s="46"/>
      <c r="B7" s="45"/>
      <c r="C7" s="51"/>
      <c r="D7" s="46"/>
    </row>
    <row r="8" spans="1:8" x14ac:dyDescent="0.25">
      <c r="A8" s="45"/>
      <c r="B8" s="38"/>
      <c r="C8" s="51"/>
      <c r="D8" s="52"/>
    </row>
    <row r="9" spans="1:8" x14ac:dyDescent="0.25">
      <c r="A9" s="53"/>
      <c r="B9" s="54"/>
      <c r="C9" s="59"/>
      <c r="D9" s="46"/>
    </row>
    <row r="10" spans="1:8" x14ac:dyDescent="0.25">
      <c r="A10" s="55"/>
      <c r="B10" s="56"/>
      <c r="C10" s="57"/>
      <c r="D10" s="58"/>
    </row>
    <row r="11" spans="1:8" x14ac:dyDescent="0.25">
      <c r="A11" s="45"/>
      <c r="B11" s="38"/>
      <c r="C11" s="45"/>
      <c r="D11" s="45"/>
    </row>
    <row r="12" spans="1:8" x14ac:dyDescent="0.25">
      <c r="A12" s="45"/>
      <c r="B12" s="45"/>
      <c r="C12" s="45"/>
      <c r="D12" s="46"/>
    </row>
    <row r="13" spans="1:8" x14ac:dyDescent="0.25">
      <c r="A13" s="45"/>
      <c r="B13" s="45"/>
      <c r="C13" s="45"/>
      <c r="D13" s="45"/>
    </row>
    <row r="14" spans="1:8" x14ac:dyDescent="0.25">
      <c r="A14" s="45"/>
      <c r="B14" s="46"/>
      <c r="C14" s="46"/>
      <c r="D14" s="46"/>
    </row>
    <row r="15" spans="1:8" x14ac:dyDescent="0.25">
      <c r="A15" s="45"/>
      <c r="B15" s="46"/>
      <c r="C15" s="45"/>
      <c r="D15" s="45"/>
    </row>
    <row r="16" spans="1:8" x14ac:dyDescent="0.25">
      <c r="A16" s="45"/>
      <c r="B16" s="40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38"/>
      <c r="C20" s="45"/>
      <c r="D20" s="45"/>
    </row>
    <row r="21" spans="1:4" x14ac:dyDescent="0.25">
      <c r="A21" s="45"/>
      <c r="B21" s="38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5"/>
      <c r="D23" s="45"/>
    </row>
    <row r="24" spans="1:4" x14ac:dyDescent="0.25">
      <c r="A24" s="45"/>
      <c r="B24" s="38"/>
      <c r="C24" s="45"/>
      <c r="D24" s="45"/>
    </row>
    <row r="25" spans="1:4" x14ac:dyDescent="0.25">
      <c r="A25" s="45"/>
      <c r="B25" s="38"/>
      <c r="C25" s="45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5"/>
      <c r="C27" s="45"/>
      <c r="D27" s="45"/>
    </row>
    <row r="28" spans="1:4" x14ac:dyDescent="0.25">
      <c r="A28" s="45"/>
      <c r="B28" s="46"/>
      <c r="C28" s="46"/>
      <c r="D28" s="46"/>
    </row>
    <row r="29" spans="1:4" x14ac:dyDescent="0.25">
      <c r="A29" s="45"/>
      <c r="B29" s="46"/>
      <c r="C29" s="45"/>
      <c r="D29" s="45"/>
    </row>
    <row r="30" spans="1:4" x14ac:dyDescent="0.25">
      <c r="A30" s="45"/>
      <c r="B30" s="45"/>
      <c r="C30" s="45"/>
      <c r="D30" s="45"/>
    </row>
    <row r="31" spans="1:4" x14ac:dyDescent="0.25">
      <c r="A31" s="45"/>
      <c r="B31" s="46"/>
      <c r="C31" s="46"/>
      <c r="D31" s="4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49</v>
      </c>
      <c r="C1" s="66"/>
      <c r="D1" s="66"/>
    </row>
    <row r="2" spans="1:4" ht="15.75" x14ac:dyDescent="0.25">
      <c r="A2" s="1"/>
      <c r="B2" s="67" t="s">
        <v>30</v>
      </c>
      <c r="C2" s="67"/>
      <c r="D2" s="67"/>
    </row>
    <row r="3" spans="1:4" ht="15.75" x14ac:dyDescent="0.25">
      <c r="A3" s="1"/>
      <c r="B3" s="66" t="s">
        <v>37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D8" sqref="D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6" t="s">
        <v>52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30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38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60" t="s">
        <v>10</v>
      </c>
      <c r="C5" s="7"/>
      <c r="D5" s="8"/>
      <c r="E5" s="1"/>
      <c r="F5" s="1"/>
      <c r="G5" s="1"/>
      <c r="H5" s="1"/>
    </row>
    <row r="6" spans="1:8" x14ac:dyDescent="0.25">
      <c r="A6" s="7">
        <v>1</v>
      </c>
      <c r="B6" s="61" t="s">
        <v>57</v>
      </c>
      <c r="C6" s="7">
        <v>13863.7</v>
      </c>
      <c r="D6" s="63">
        <f>C6</f>
        <v>13863.7</v>
      </c>
      <c r="E6" s="1"/>
      <c r="F6" s="1"/>
      <c r="G6" s="1"/>
      <c r="H6" s="1"/>
    </row>
    <row r="7" spans="1:8" x14ac:dyDescent="0.25">
      <c r="A7" s="7"/>
      <c r="B7" s="62" t="s">
        <v>13</v>
      </c>
      <c r="C7" s="7"/>
      <c r="D7" s="8"/>
      <c r="E7" s="1"/>
      <c r="F7" s="1"/>
      <c r="G7" s="1"/>
      <c r="H7" s="1"/>
    </row>
    <row r="8" spans="1:8" x14ac:dyDescent="0.25">
      <c r="A8" s="7">
        <v>1</v>
      </c>
      <c r="B8" s="40" t="s">
        <v>61</v>
      </c>
      <c r="C8" s="9">
        <v>2490</v>
      </c>
      <c r="D8" s="64">
        <f>C8+D6</f>
        <v>16353.7</v>
      </c>
      <c r="E8" s="1"/>
      <c r="F8" s="1"/>
      <c r="G8" s="1"/>
      <c r="H8" s="1"/>
    </row>
    <row r="9" spans="1:8" x14ac:dyDescent="0.25">
      <c r="A9" s="38"/>
      <c r="B9" s="39"/>
      <c r="C9" s="39"/>
      <c r="D9" s="48"/>
      <c r="E9" s="1"/>
      <c r="F9" s="1"/>
      <c r="G9" s="1"/>
      <c r="H9" s="1"/>
    </row>
    <row r="10" spans="1:8" s="1" customFormat="1" x14ac:dyDescent="0.25">
      <c r="A10" s="38"/>
      <c r="B10" s="38"/>
      <c r="C10" s="46"/>
      <c r="D10" s="46"/>
    </row>
    <row r="11" spans="1:8" s="5" customFormat="1" x14ac:dyDescent="0.25">
      <c r="A11" s="46"/>
      <c r="B11" s="46"/>
      <c r="C11" s="46"/>
      <c r="D11" s="46"/>
    </row>
    <row r="12" spans="1:8" x14ac:dyDescent="0.25">
      <c r="A12" s="45"/>
      <c r="B12" s="39"/>
      <c r="C12" s="45"/>
      <c r="D12" s="45"/>
    </row>
    <row r="13" spans="1:8" x14ac:dyDescent="0.25">
      <c r="A13" s="45"/>
      <c r="B13" s="38"/>
      <c r="C13" s="45"/>
      <c r="D13" s="45"/>
    </row>
    <row r="14" spans="1:8" s="5" customFormat="1" x14ac:dyDescent="0.25">
      <c r="A14" s="45"/>
      <c r="B14" s="38"/>
      <c r="C14" s="45"/>
      <c r="D14" s="46"/>
    </row>
    <row r="15" spans="1:8" x14ac:dyDescent="0.25">
      <c r="A15" s="45"/>
      <c r="B15" s="38"/>
      <c r="C15" s="45"/>
      <c r="D15" s="46"/>
    </row>
    <row r="16" spans="1:8" x14ac:dyDescent="0.25">
      <c r="A16" s="46"/>
      <c r="B16" s="39"/>
      <c r="C16" s="46"/>
      <c r="D16" s="46"/>
    </row>
    <row r="17" spans="1:4" x14ac:dyDescent="0.25">
      <c r="A17" s="46"/>
      <c r="B17" s="39"/>
      <c r="C17" s="46"/>
      <c r="D17" s="46"/>
    </row>
    <row r="18" spans="1:4" x14ac:dyDescent="0.25">
      <c r="A18" s="45"/>
      <c r="B18" s="38"/>
      <c r="C18" s="45"/>
      <c r="D18" s="45"/>
    </row>
    <row r="19" spans="1:4" x14ac:dyDescent="0.25">
      <c r="A19" s="45"/>
      <c r="B19" s="39"/>
      <c r="C19" s="46"/>
      <c r="D19" s="46"/>
    </row>
    <row r="20" spans="1:4" x14ac:dyDescent="0.25">
      <c r="A20" s="45"/>
      <c r="B20" s="39"/>
      <c r="C20" s="45"/>
      <c r="D20" s="45"/>
    </row>
    <row r="21" spans="1:4" x14ac:dyDescent="0.25">
      <c r="A21" s="45"/>
      <c r="B21" s="38"/>
      <c r="C21" s="45"/>
      <c r="D21" s="45"/>
    </row>
    <row r="22" spans="1:4" x14ac:dyDescent="0.25">
      <c r="A22" s="45"/>
      <c r="B22" s="39"/>
      <c r="C22" s="46"/>
      <c r="D22" s="46"/>
    </row>
    <row r="23" spans="1:4" x14ac:dyDescent="0.25">
      <c r="A23" s="45"/>
      <c r="B23" s="39"/>
      <c r="C23" s="46"/>
      <c r="D23" s="46"/>
    </row>
    <row r="24" spans="1:4" x14ac:dyDescent="0.25">
      <c r="A24" s="45"/>
      <c r="B24" s="38"/>
      <c r="C24" s="45"/>
      <c r="D24" s="45"/>
    </row>
    <row r="25" spans="1:4" x14ac:dyDescent="0.25">
      <c r="A25" s="45"/>
      <c r="B25" s="38"/>
      <c r="C25" s="45"/>
      <c r="D25" s="45"/>
    </row>
    <row r="26" spans="1:4" x14ac:dyDescent="0.25">
      <c r="A26" s="45"/>
      <c r="B26" s="39"/>
      <c r="C26" s="46"/>
      <c r="D26" s="46"/>
    </row>
    <row r="27" spans="1:4" x14ac:dyDescent="0.25">
      <c r="A27" s="45"/>
      <c r="B27" s="39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9"/>
      <c r="C29" s="46"/>
      <c r="D29" s="46"/>
    </row>
    <row r="30" spans="1:4" x14ac:dyDescent="0.25">
      <c r="A30" s="45"/>
      <c r="B30" s="39"/>
      <c r="C30" s="45"/>
      <c r="D30" s="45"/>
    </row>
    <row r="31" spans="1:4" x14ac:dyDescent="0.25">
      <c r="A31" s="45"/>
      <c r="B31" s="38"/>
      <c r="C31" s="45"/>
      <c r="D31" s="45"/>
    </row>
    <row r="32" spans="1:4" x14ac:dyDescent="0.25">
      <c r="A32" s="45"/>
      <c r="B32" s="39"/>
      <c r="C32" s="46"/>
      <c r="D32" s="46"/>
    </row>
    <row r="33" spans="1:4" x14ac:dyDescent="0.25">
      <c r="A33" s="45"/>
      <c r="B33" s="39"/>
      <c r="C33" s="45"/>
      <c r="D33" s="45"/>
    </row>
    <row r="34" spans="1:4" x14ac:dyDescent="0.25">
      <c r="A34" s="45"/>
      <c r="B34" s="38"/>
      <c r="C34" s="45"/>
      <c r="D34" s="46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2"/>
      <c r="D3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8" t="s">
        <v>48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1" x14ac:dyDescent="0.35">
      <c r="A2" s="6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B5+B6+B8</f>
        <v>3536.4700000000003</v>
      </c>
      <c r="C4" s="24">
        <f t="shared" ref="C4:N4" si="0">C5+C6+C8</f>
        <v>3536.4700000000003</v>
      </c>
      <c r="D4" s="24">
        <f t="shared" si="0"/>
        <v>3536.4700000000003</v>
      </c>
      <c r="E4" s="24">
        <f>E5+E6+E7+E8</f>
        <v>3536.4700000000003</v>
      </c>
      <c r="F4" s="24">
        <f t="shared" si="0"/>
        <v>3536.4700000000003</v>
      </c>
      <c r="G4" s="24">
        <f t="shared" si="0"/>
        <v>3536.4700000000003</v>
      </c>
      <c r="H4" s="24">
        <f t="shared" si="0"/>
        <v>3536.4700000000003</v>
      </c>
      <c r="I4" s="24">
        <f t="shared" si="0"/>
        <v>3536.4700000000003</v>
      </c>
      <c r="J4" s="24">
        <f t="shared" si="0"/>
        <v>3536.4700000000003</v>
      </c>
      <c r="K4" s="24">
        <f t="shared" si="0"/>
        <v>3536.4700000000003</v>
      </c>
      <c r="L4" s="24">
        <f t="shared" si="0"/>
        <v>3536.4700000000003</v>
      </c>
      <c r="M4" s="24">
        <f t="shared" si="0"/>
        <v>3536.4700000000003</v>
      </c>
      <c r="N4" s="24">
        <f t="shared" si="0"/>
        <v>42437.640000000007</v>
      </c>
    </row>
    <row r="5" spans="1:14" ht="39" customHeight="1" x14ac:dyDescent="0.35">
      <c r="A5" s="28" t="s">
        <v>17</v>
      </c>
      <c r="B5" s="25">
        <v>2296.5100000000002</v>
      </c>
      <c r="C5" s="25">
        <v>2296.5100000000002</v>
      </c>
      <c r="D5" s="25">
        <v>2296.5100000000002</v>
      </c>
      <c r="E5" s="25">
        <v>2296.5100000000002</v>
      </c>
      <c r="F5" s="25">
        <v>2296.5100000000002</v>
      </c>
      <c r="G5" s="25">
        <v>2296.5100000000002</v>
      </c>
      <c r="H5" s="25">
        <v>2296.5100000000002</v>
      </c>
      <c r="I5" s="25">
        <v>2296.5100000000002</v>
      </c>
      <c r="J5" s="25">
        <v>2296.5100000000002</v>
      </c>
      <c r="K5" s="25">
        <v>2296.5100000000002</v>
      </c>
      <c r="L5" s="25">
        <v>2296.5100000000002</v>
      </c>
      <c r="M5" s="25">
        <v>2296.5100000000002</v>
      </c>
      <c r="N5" s="25">
        <f t="shared" ref="N5:N23" si="1">SUM(B5:M5)</f>
        <v>27558.12000000001</v>
      </c>
    </row>
    <row r="6" spans="1:14" ht="44.25" customHeight="1" x14ac:dyDescent="0.35">
      <c r="A6" s="28" t="s">
        <v>35</v>
      </c>
      <c r="B6" s="25">
        <v>1239.96</v>
      </c>
      <c r="C6" s="25">
        <v>1239.96</v>
      </c>
      <c r="D6" s="25">
        <v>1239.96</v>
      </c>
      <c r="E6" s="25">
        <v>1239.96</v>
      </c>
      <c r="F6" s="25">
        <v>1239.96</v>
      </c>
      <c r="G6" s="25">
        <v>1239.96</v>
      </c>
      <c r="H6" s="25">
        <v>1239.96</v>
      </c>
      <c r="I6" s="25">
        <v>1239.96</v>
      </c>
      <c r="J6" s="25">
        <v>1239.96</v>
      </c>
      <c r="K6" s="25">
        <v>1239.96</v>
      </c>
      <c r="L6" s="25">
        <v>1239.96</v>
      </c>
      <c r="M6" s="25">
        <v>1239.96</v>
      </c>
      <c r="N6" s="25">
        <f>SUM(B6:M6)</f>
        <v>14879.519999999997</v>
      </c>
    </row>
    <row r="7" spans="1:14" ht="44.25" customHeight="1" x14ac:dyDescent="0.35">
      <c r="A7" s="28" t="s">
        <v>47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18</v>
      </c>
      <c r="B9" s="24">
        <f>B10+B11+B12+B13</f>
        <v>2595</v>
      </c>
      <c r="C9" s="24">
        <f t="shared" ref="C9:M9" si="2">C10+C11+C12+C13</f>
        <v>2490</v>
      </c>
      <c r="D9" s="24">
        <f t="shared" si="2"/>
        <v>5775.65</v>
      </c>
      <c r="E9" s="24">
        <f t="shared" si="2"/>
        <v>3262.5299999999997</v>
      </c>
      <c r="F9" s="24">
        <f t="shared" si="2"/>
        <v>0</v>
      </c>
      <c r="G9" s="24">
        <f t="shared" si="2"/>
        <v>1941.67</v>
      </c>
      <c r="H9" s="24">
        <f t="shared" si="2"/>
        <v>2602.8000000000002</v>
      </c>
      <c r="I9" s="24">
        <f>I10+I11+I12+I13</f>
        <v>2490</v>
      </c>
      <c r="J9" s="24">
        <f t="shared" si="2"/>
        <v>1650</v>
      </c>
      <c r="K9" s="24">
        <f t="shared" si="2"/>
        <v>593.77</v>
      </c>
      <c r="L9" s="24">
        <f t="shared" si="2"/>
        <v>3562.6</v>
      </c>
      <c r="M9" s="24">
        <f t="shared" si="2"/>
        <v>13282.45</v>
      </c>
      <c r="N9" s="24">
        <f t="shared" si="1"/>
        <v>40246.47</v>
      </c>
    </row>
    <row r="10" spans="1:14" ht="40.5" customHeight="1" x14ac:dyDescent="0.35">
      <c r="A10" s="28" t="s">
        <v>19</v>
      </c>
      <c r="B10" s="25"/>
      <c r="C10" s="25"/>
      <c r="D10" s="25">
        <v>4980</v>
      </c>
      <c r="E10" s="25">
        <v>2075</v>
      </c>
      <c r="F10" s="25"/>
      <c r="G10" s="25">
        <v>1347.9</v>
      </c>
      <c r="H10" s="25"/>
      <c r="I10" s="25"/>
      <c r="J10" s="25">
        <v>1650</v>
      </c>
      <c r="K10" s="25"/>
      <c r="L10" s="25"/>
      <c r="M10" s="25">
        <v>7184.5</v>
      </c>
      <c r="N10" s="24">
        <f t="shared" si="1"/>
        <v>17237.400000000001</v>
      </c>
    </row>
    <row r="11" spans="1:14" ht="45.75" customHeight="1" x14ac:dyDescent="0.35">
      <c r="A11" s="28" t="s">
        <v>20</v>
      </c>
      <c r="B11" s="26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>
        <v>830</v>
      </c>
      <c r="N11" s="24">
        <f t="shared" si="1"/>
        <v>830</v>
      </c>
    </row>
    <row r="12" spans="1:14" ht="45.75" customHeight="1" x14ac:dyDescent="0.35">
      <c r="A12" s="35" t="s">
        <v>31</v>
      </c>
      <c r="B12" s="26">
        <v>2595</v>
      </c>
      <c r="C12" s="25">
        <v>2490</v>
      </c>
      <c r="D12" s="25"/>
      <c r="E12" s="25"/>
      <c r="F12" s="25"/>
      <c r="G12" s="25"/>
      <c r="H12" s="25">
        <v>2602.8000000000002</v>
      </c>
      <c r="I12" s="25">
        <v>2490</v>
      </c>
      <c r="J12" s="25"/>
      <c r="K12" s="25"/>
      <c r="L12" s="25"/>
      <c r="M12" s="25">
        <v>2691</v>
      </c>
      <c r="N12" s="25">
        <f>SUM(B12:M12)</f>
        <v>12868.8</v>
      </c>
    </row>
    <row r="13" spans="1:14" ht="21.75" customHeight="1" x14ac:dyDescent="0.35">
      <c r="A13" s="28" t="s">
        <v>21</v>
      </c>
      <c r="B13" s="25"/>
      <c r="C13" s="25"/>
      <c r="D13" s="25">
        <v>795.65</v>
      </c>
      <c r="E13" s="25">
        <v>1187.53</v>
      </c>
      <c r="F13" s="25"/>
      <c r="G13" s="25">
        <v>593.77</v>
      </c>
      <c r="H13" s="25"/>
      <c r="I13" s="25"/>
      <c r="J13" s="25"/>
      <c r="K13" s="25">
        <v>593.77</v>
      </c>
      <c r="L13" s="25">
        <v>3562.6</v>
      </c>
      <c r="M13" s="25">
        <v>2576.9499999999998</v>
      </c>
      <c r="N13" s="25">
        <f t="shared" si="1"/>
        <v>9310.27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13863.7</v>
      </c>
      <c r="I14" s="24">
        <f t="shared" si="3"/>
        <v>0</v>
      </c>
      <c r="J14" s="24">
        <f t="shared" si="3"/>
        <v>0</v>
      </c>
      <c r="K14" s="24">
        <f t="shared" si="3"/>
        <v>2490</v>
      </c>
      <c r="L14" s="24">
        <f t="shared" si="3"/>
        <v>0</v>
      </c>
      <c r="M14" s="24">
        <f t="shared" si="3"/>
        <v>0</v>
      </c>
      <c r="N14" s="24">
        <f t="shared" si="1"/>
        <v>16353.7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>
        <v>13863.7</v>
      </c>
      <c r="I15" s="25"/>
      <c r="J15" s="25"/>
      <c r="K15" s="25">
        <v>2490</v>
      </c>
      <c r="L15" s="25"/>
      <c r="M15" s="25"/>
      <c r="N15" s="25">
        <f t="shared" si="1"/>
        <v>16353.7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37" t="s">
        <v>40</v>
      </c>
      <c r="B18" s="25"/>
      <c r="C18" s="25"/>
      <c r="D18" s="25"/>
      <c r="E18" s="25">
        <v>1868.1</v>
      </c>
      <c r="F18" s="25"/>
      <c r="G18" s="25"/>
      <c r="H18" s="25"/>
      <c r="I18" s="25"/>
      <c r="J18" s="25"/>
      <c r="K18" s="25"/>
      <c r="L18" s="25"/>
      <c r="M18" s="25"/>
      <c r="N18" s="25">
        <f t="shared" si="1"/>
        <v>1868.1</v>
      </c>
    </row>
    <row r="19" spans="1:14" ht="40.5" customHeight="1" x14ac:dyDescent="0.35">
      <c r="A19" s="29" t="s">
        <v>41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5" t="s">
        <v>44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45</v>
      </c>
      <c r="B23" s="24">
        <v>2073.2399999999998</v>
      </c>
      <c r="C23" s="24">
        <v>2073.2399999999998</v>
      </c>
      <c r="D23" s="24">
        <v>2073.2399999999998</v>
      </c>
      <c r="E23" s="24">
        <v>2073.2399999999998</v>
      </c>
      <c r="F23" s="24">
        <v>2073.2399999999998</v>
      </c>
      <c r="G23" s="24">
        <v>2073.2399999999998</v>
      </c>
      <c r="H23" s="24">
        <v>2073.2399999999998</v>
      </c>
      <c r="I23" s="24">
        <v>2073.2399999999998</v>
      </c>
      <c r="J23" s="24">
        <v>2073.2399999999998</v>
      </c>
      <c r="K23" s="24">
        <v>2073.2399999999998</v>
      </c>
      <c r="L23" s="24">
        <v>2073.2399999999998</v>
      </c>
      <c r="M23" s="24">
        <v>2073.2399999999998</v>
      </c>
      <c r="N23" s="24">
        <f t="shared" si="1"/>
        <v>24878.87999999999</v>
      </c>
    </row>
    <row r="24" spans="1:14" ht="22.5" customHeight="1" x14ac:dyDescent="0.35">
      <c r="A24" s="29" t="s">
        <v>25</v>
      </c>
      <c r="B24" s="24">
        <f>B4+B9+B14+B18+B23+B19</f>
        <v>8204.7099999999991</v>
      </c>
      <c r="C24" s="24">
        <f t="shared" ref="C24:N24" si="6">C4+C9+C14+C18+C23+C19</f>
        <v>8099.71</v>
      </c>
      <c r="D24" s="24">
        <f t="shared" si="6"/>
        <v>11385.359999999999</v>
      </c>
      <c r="E24" s="24">
        <f t="shared" si="6"/>
        <v>10740.34</v>
      </c>
      <c r="F24" s="24">
        <f t="shared" si="6"/>
        <v>5609.71</v>
      </c>
      <c r="G24" s="24">
        <f t="shared" si="6"/>
        <v>7551.38</v>
      </c>
      <c r="H24" s="24">
        <f t="shared" si="6"/>
        <v>22076.21</v>
      </c>
      <c r="I24" s="24">
        <f>I4+I9+I14+I18+I23+I19</f>
        <v>8099.71</v>
      </c>
      <c r="J24" s="24">
        <f t="shared" si="6"/>
        <v>7259.71</v>
      </c>
      <c r="K24" s="24">
        <f t="shared" si="6"/>
        <v>8693.48</v>
      </c>
      <c r="L24" s="24">
        <f t="shared" si="6"/>
        <v>9172.31</v>
      </c>
      <c r="M24" s="24">
        <f t="shared" si="6"/>
        <v>18892.160000000003</v>
      </c>
      <c r="N24" s="24">
        <f t="shared" si="6"/>
        <v>125784.79000000001</v>
      </c>
    </row>
    <row r="25" spans="1:14" ht="15.75" x14ac:dyDescent="0.25">
      <c r="A25" s="69" t="s">
        <v>46</v>
      </c>
      <c r="B25" s="69"/>
      <c r="C25" s="69"/>
      <c r="D25" s="30"/>
      <c r="E25" s="30"/>
      <c r="F25" s="30"/>
      <c r="G25" s="30"/>
      <c r="H25" s="30"/>
      <c r="I25" s="30"/>
      <c r="J25" s="30"/>
      <c r="K25" s="30"/>
      <c r="L25" s="70" t="s">
        <v>29</v>
      </c>
      <c r="M25" s="70"/>
      <c r="N25" s="7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9" t="s">
        <v>27</v>
      </c>
      <c r="B27" s="69"/>
      <c r="C27" s="69"/>
      <c r="D27" s="30"/>
      <c r="E27" s="30"/>
      <c r="F27" s="30"/>
      <c r="G27" s="30"/>
      <c r="H27" s="30"/>
      <c r="I27" s="30"/>
      <c r="J27" s="30"/>
      <c r="K27" s="30"/>
      <c r="L27" s="70" t="s">
        <v>34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4.5703125" customWidth="1"/>
    <col min="2" max="2" width="55.5703125" customWidth="1"/>
    <col min="3" max="3" width="9.85546875" customWidth="1"/>
    <col min="4" max="4" width="10.28515625" customWidth="1"/>
  </cols>
  <sheetData>
    <row r="1" spans="1:4" ht="21" customHeight="1" x14ac:dyDescent="0.25">
      <c r="A1" s="1"/>
      <c r="B1" s="66" t="s">
        <v>52</v>
      </c>
      <c r="C1" s="66"/>
      <c r="D1" s="66"/>
    </row>
    <row r="2" spans="1:4" ht="15.75" customHeight="1" x14ac:dyDescent="0.25">
      <c r="A2" s="1"/>
      <c r="B2" s="67" t="s">
        <v>30</v>
      </c>
      <c r="C2" s="67"/>
      <c r="D2" s="67"/>
    </row>
    <row r="3" spans="1:4" ht="15.75" customHeight="1" x14ac:dyDescent="0.25">
      <c r="A3" s="1"/>
      <c r="B3" s="66" t="s">
        <v>39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8"/>
      <c r="B5" s="39" t="s">
        <v>7</v>
      </c>
      <c r="C5" s="49"/>
      <c r="D5" s="48"/>
    </row>
    <row r="6" spans="1:4" ht="30" x14ac:dyDescent="0.25">
      <c r="A6" s="38">
        <v>1</v>
      </c>
      <c r="B6" s="38" t="s">
        <v>55</v>
      </c>
      <c r="C6" s="38">
        <v>1868.1</v>
      </c>
      <c r="D6" s="39">
        <f>C6</f>
        <v>1868.1</v>
      </c>
    </row>
    <row r="7" spans="1:4" x14ac:dyDescent="0.25">
      <c r="A7" s="45"/>
      <c r="B7" s="46"/>
      <c r="C7" s="46"/>
      <c r="D7" s="46"/>
    </row>
    <row r="8" spans="1:4" x14ac:dyDescent="0.25">
      <c r="A8" s="45"/>
      <c r="B8" s="38"/>
      <c r="C8" s="45"/>
      <c r="D8" s="46"/>
    </row>
    <row r="9" spans="1:4" x14ac:dyDescent="0.25">
      <c r="A9" s="45"/>
      <c r="B9" s="39"/>
      <c r="C9" s="46"/>
      <c r="D9" s="46"/>
    </row>
    <row r="10" spans="1:4" x14ac:dyDescent="0.25">
      <c r="A10" s="45"/>
      <c r="B10" s="38"/>
      <c r="C10" s="45"/>
      <c r="D10" s="46"/>
    </row>
    <row r="11" spans="1:4" x14ac:dyDescent="0.25">
      <c r="A11" s="45"/>
      <c r="B11" s="38"/>
      <c r="C11" s="45"/>
      <c r="D11" s="46"/>
    </row>
    <row r="12" spans="1:4" x14ac:dyDescent="0.25">
      <c r="A12" s="45"/>
      <c r="B12" s="38"/>
      <c r="C12" s="45"/>
      <c r="D12" s="46"/>
    </row>
    <row r="13" spans="1:4" x14ac:dyDescent="0.25">
      <c r="A13" s="45"/>
      <c r="B13" s="39"/>
      <c r="C13" s="46"/>
      <c r="D13" s="46"/>
    </row>
    <row r="14" spans="1:4" x14ac:dyDescent="0.25">
      <c r="A14" s="45"/>
      <c r="B14" s="39"/>
      <c r="C14" s="45"/>
      <c r="D14" s="45"/>
    </row>
    <row r="15" spans="1:4" x14ac:dyDescent="0.25">
      <c r="A15" s="45"/>
      <c r="B15" s="38"/>
      <c r="C15" s="45"/>
      <c r="D15" s="46"/>
    </row>
    <row r="16" spans="1:4" x14ac:dyDescent="0.25">
      <c r="A16" s="45"/>
      <c r="B16" s="38"/>
      <c r="C16" s="45"/>
      <c r="D16" s="45"/>
    </row>
    <row r="17" spans="1:4" x14ac:dyDescent="0.25">
      <c r="A17" s="45"/>
      <c r="B17" s="38"/>
      <c r="C17" s="45"/>
      <c r="D17" s="45"/>
    </row>
    <row r="18" spans="1:4" x14ac:dyDescent="0.25">
      <c r="A18" s="45"/>
      <c r="B18" s="38"/>
      <c r="C18" s="45"/>
      <c r="D18" s="46"/>
    </row>
    <row r="19" spans="1:4" x14ac:dyDescent="0.25">
      <c r="A19" s="45"/>
      <c r="B19" s="39"/>
      <c r="C19" s="46"/>
      <c r="D19" s="46"/>
    </row>
    <row r="20" spans="1:4" x14ac:dyDescent="0.25">
      <c r="A20" s="45"/>
      <c r="B20" s="39"/>
      <c r="C20" s="45"/>
      <c r="D20" s="45"/>
    </row>
    <row r="21" spans="1:4" x14ac:dyDescent="0.25">
      <c r="A21" s="45"/>
      <c r="B21" s="38"/>
      <c r="C21" s="46"/>
      <c r="D21" s="46"/>
    </row>
    <row r="22" spans="1:4" x14ac:dyDescent="0.25">
      <c r="A22" s="45"/>
      <c r="B22" s="39"/>
      <c r="C22" s="45"/>
      <c r="D22" s="46"/>
    </row>
    <row r="23" spans="1:4" x14ac:dyDescent="0.25">
      <c r="A23" s="45"/>
      <c r="B23" s="38"/>
      <c r="C23" s="46"/>
      <c r="D23" s="46"/>
    </row>
    <row r="24" spans="1:4" x14ac:dyDescent="0.25">
      <c r="A24" s="45"/>
      <c r="B24" s="39"/>
      <c r="C24" s="45"/>
      <c r="D24" s="45"/>
    </row>
    <row r="25" spans="1:4" x14ac:dyDescent="0.25">
      <c r="A25" s="45"/>
      <c r="B25" s="38"/>
      <c r="C25" s="46"/>
      <c r="D25" s="46"/>
    </row>
    <row r="26" spans="1:4" x14ac:dyDescent="0.25">
      <c r="A26" s="45"/>
      <c r="B26" s="39"/>
      <c r="C26" s="45"/>
      <c r="D26" s="45"/>
    </row>
    <row r="27" spans="1:4" x14ac:dyDescent="0.25">
      <c r="A27" s="45"/>
      <c r="B27" s="38"/>
      <c r="C27" s="45"/>
      <c r="D27" s="45"/>
    </row>
    <row r="28" spans="1:4" x14ac:dyDescent="0.25">
      <c r="A28" s="45"/>
      <c r="B28" s="39"/>
      <c r="C28" s="46"/>
      <c r="D28" s="46"/>
    </row>
    <row r="29" spans="1:4" x14ac:dyDescent="0.25">
      <c r="A29" s="45"/>
      <c r="B29" s="39"/>
      <c r="C29" s="45"/>
      <c r="D29" s="45"/>
    </row>
    <row r="30" spans="1:4" x14ac:dyDescent="0.25">
      <c r="A30" s="45"/>
      <c r="B30" s="38"/>
      <c r="C30" s="45"/>
      <c r="D30" s="46"/>
    </row>
    <row r="31" spans="1:4" x14ac:dyDescent="0.25">
      <c r="A31" s="45"/>
      <c r="B31" s="39"/>
      <c r="C31" s="46"/>
      <c r="D31" s="46"/>
    </row>
    <row r="32" spans="1:4" x14ac:dyDescent="0.25">
      <c r="A32" s="45"/>
      <c r="B32" s="38"/>
      <c r="C32" s="45"/>
      <c r="D32" s="45"/>
    </row>
    <row r="33" spans="1:4" x14ac:dyDescent="0.25">
      <c r="A33" s="45"/>
      <c r="B33" s="39"/>
      <c r="C33" s="46"/>
      <c r="D33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2016-01-22T01:18:19Z</cp:lastPrinted>
  <dcterms:created xsi:type="dcterms:W3CDTF">2011-07-25T05:21:17Z</dcterms:created>
  <dcterms:modified xsi:type="dcterms:W3CDTF">2026-02-05T01:20:25Z</dcterms:modified>
</cp:coreProperties>
</file>